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Print_Titles" localSheetId="0">Sheet1!$2:$4</definedName>
  </definedNames>
  <calcPr calcId="144525"/>
</workbook>
</file>

<file path=xl/sharedStrings.xml><?xml version="1.0" encoding="utf-8"?>
<sst xmlns="http://schemas.openxmlformats.org/spreadsheetml/2006/main" count="77" uniqueCount="61">
  <si>
    <t>2025年“F”项目桩基工程专业施工清单与报价表</t>
  </si>
  <si>
    <t>序号</t>
  </si>
  <si>
    <t>项目名称</t>
  </si>
  <si>
    <t>项目特征描述</t>
  </si>
  <si>
    <t>单位</t>
  </si>
  <si>
    <t>工程量</t>
  </si>
  <si>
    <t>采购最高限价（含税）</t>
  </si>
  <si>
    <t>投标报价</t>
  </si>
  <si>
    <t>备注</t>
  </si>
  <si>
    <t>全费用综合单价（元）</t>
  </si>
  <si>
    <t>合价（元）</t>
  </si>
  <si>
    <t>含税全费用单价（元）</t>
  </si>
  <si>
    <t>含税合价（元）</t>
  </si>
  <si>
    <t>一</t>
  </si>
  <si>
    <t>土石方工程</t>
  </si>
  <si>
    <t>桩间土石方开挖</t>
  </si>
  <si>
    <t>1.承包工作范围：完成本项目桥梁、栈道桩基桩间土开挖，就近堆放，开挖土石类别综合地勘资料考虑，所有工序相关费用均包含在综合单价中。
2.填方来源约定：本工程填方土源为项目红线内原有土石方，场内运距综合考虑（共5座桥和1座栈道，详细位置见图纸），相关费用已计入综合单价，发包人不另行计量支付。
3.开挖与回填技术要求：挖填标高均需满足设计要求，误差控制在设计标高 ±5cm 内；开挖及场内运输方式由承包人自行确定；开挖方案、边坡施工防护、周边管线 / 构筑物 / 建筑物保护措施须经业主审批，施工须满足安全文明施工相关规范及规定，相关费用已包含在投标报价中。
4.其他费用与责任约定：孔洞防护、进出车辆冲洗、场内外路面保洁、临时用水用电（含水电费用）全部相关费用，均由承包人承担并计入投标报价；因现场超挖、欠挖造成的全部损失，由承包人全额承担。
5.履约与调价约定：施工全过程须满足城管、环保相关规范要求；为保障施工工期、满足环保要求产生的夜间施工措施费、赶工费全部费用，均已包含在综合单价中。
6.工程量计量规则：按测绘开挖工程量结合现场收方数据（桩间挖土方工程量不扣除桩所占体积），以立方米（m³）为单位计算，工程量不得大于施工方案工程量。</t>
  </si>
  <si>
    <t>m3</t>
  </si>
  <si>
    <t>二</t>
  </si>
  <si>
    <t>旋挖机成孔桩基工程</t>
  </si>
  <si>
    <t>钻孔灌注桩土石方  桩径综合</t>
  </si>
  <si>
    <t>1.地层情况：土石综合考虑，嵌岩深度满足设计要求，地层情况承包人应根据图纸和地勘报告综合考虑；
2.工程量计算方式：以现场实际钻孔深度乘以设计桩径截面积以立方计算（除超钻部分），超钻部分由承包人综合考虑在投标报价内，不再计算方量；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4.设计桩径：综合考虑；
5.成孔方式：结合地质勘察成果及承包人施工经验综合考虑确定；孔口护筒按2.5m长考虑，已包含在报价内，不再单独计算。
6.成孔包含旋挖机械钻孔、提钻、出渣、渣土清理堆放、清孔、废土转运至项目经理部场内指定位置；
7.综合单价含完成该工作所需的人工、材料（含辅材、周转材料）、机械费、措施费（安全文明施工费、季节性施工、临时设施、夜间施工、二次搬运等）、规费、税金、洞口防护措施费等所有相关费用；承包人需配合发包人完成桩基检测（钻芯取样、小应变桩顶打磨、超声波检测、静载等），并完善相关资料。检测费用由发包人承担。
8.含工完料清、防暑降温等全部内容，并包含因工期计划必须要的窝工、赶工费用。因检测不合格造成的二次返工的所有费用由承包单位自行承担。
9.做法：满足设计及相关施工规范要求。</t>
  </si>
  <si>
    <t>桩基础 混凝土浇筑 C30（水下混凝土）</t>
  </si>
  <si>
    <t>1.部位：桩基础
2.混凝土种类及强度等级：C30 水下商品混凝土
3.砼运输方式及运距：承包人自行综合考虑
4.混凝土计算规则：按设计桩顶标高与桩底标高的差值长度乘以设计桩径截面面积按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
5.综合单价包含内容：水下混凝土灌注施工工艺、导管、防离析措施及超灌部分混凝土费用由承包人考虑在投标报价中；完成该工作所需的人工、材料（含辅材、主材、周转材料）、机械费（含辅助机械的进出场费）、措施费（安全文明施工费、季节性施工、临时设施、夜间施工、二次搬运）、规费、税金所有上述费用；承包人需配合发包人完成桩基检测（钻芯取样、小应变、超声波、静载），并完善相关资料。检测费用由发包人承担。
6.做法：满足设计及现行施工技术、质量验收规范要求。</t>
  </si>
  <si>
    <t>混凝土实际总用量超过图算量20%，则超过20%的部分商品砼的材料费按实结算（材料单价为甲方核定单价）</t>
  </si>
  <si>
    <t>钢筋制作、运输、安装</t>
  </si>
  <si>
    <t>1.钢筋种类、规格：综合
2.钢筋连接方式：各种连接方式承包人综合考虑在报价中
3.包含完成该工作所需的人工费、材料费（含辅材）、机械费、机械进出场费、材料场内外运输、二次或多次转运费均已包含在单价内；钢筋的复检、送检所需的检测费由承包人自行考虑在投标报价中不再另行计取
4.发包人不提供钢筋加工场，由承包人自行考虑或采取外加工方式，加工区平整、硬化、围挡、加工棚及机具设备均由承包人负责；钢筋场外加工：桩基钢筋埋设、吊装、运输、场内外转运、拼接固定及弧形构件钢筋制作安装增加费用均含在综合单价内，不另行计取
5.品牌不低于：达钢、威钢、四川德胜、冶控、重庆永航
6.发包人不提供水电接入口，需承包人自备发电机进行加工及施工，该费用由承包人综合考虑在投标报价中
7.其余做法：满足设计及现行施工技术、质量验收规范要求</t>
  </si>
  <si>
    <t>t</t>
  </si>
  <si>
    <t>声波检测钢管</t>
  </si>
  <si>
    <t>1.材质、规格型号：镀锌钢管SCG 57×1.5mm
2.包含声测管安装及检测后灌浆，压浆做法满足设计及相关规范要求
3.做法：满足设计及现行施工技术、质量验收规范要求
4.计算规则：按现场实际收方计算</t>
  </si>
  <si>
    <t>m</t>
  </si>
  <si>
    <t>声测管、砂浆均由承包人购买</t>
  </si>
  <si>
    <t>桩径＞φ1000mm截（凿）桩头
（不含桩间土开挖）</t>
  </si>
  <si>
    <t>1.截（凿）桩头截面、高度、强度等级：破桩头高度不小于50cm，未尽事宜满足规范，承包人综合考虑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</si>
  <si>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个</t>
  </si>
  <si>
    <t>三</t>
  </si>
  <si>
    <t>人工挖孔桩工程（栈道）</t>
  </si>
  <si>
    <t>人工挖孔桩土方 桩径 φ800mm</t>
  </si>
  <si>
    <t>1.地层情况：土方，地层情况承包人应根据图纸和地勘报告综合考虑；
2.工程量计算方式：按自然地坪/场地平整移交标高至石方标高的长度计算，挖至石方顶部时需通知发包人进行收方；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机械费（含辅助机械的进出场费）、措施费（安全文明施工费、季节性施工、临时设施、夜间施工、二次搬运、挖孔中必要的辅助设施，如通风设施、抽排水设备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9.土方包含黏土层、强风化泥/砂岩、卵石层
10.做法：满足设计及相关施工规范要求。</t>
  </si>
  <si>
    <t>人工挖孔桩石方 桩径 φ800mm</t>
  </si>
  <si>
    <t>1.地层情况：石方综合考虑，嵌岩深度满足设计要求，地层情况承包人应根据图纸和地勘报告综合考虑；
2.工程量计算方式：现场收方长度计算；挖至石方满足嵌岩深度时需通知发包人进行收方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4.设计桩径：800mm；
5.成孔方式：人工成孔；
6.综合单价含完成该工作所需的人工、材料（含辅材、周转材料）、机械费（含辅助机械的进出场费、水钻、空压机、鼓风机等）、措施费（安全文明施工费、季节性施工、临时设施、夜间施工、二次搬运、挖孔中必要的辅助设施等）、规费、洞口防护措施费等所有相关费用；承包人需配合发包人完成桩基检测（钻芯取样、小应变桩顶打磨、超声波检测、静载等），并完善相关资料。检测费用由发包人承担。
7.含工完料清、防暑降温等全部内容，并包含因工期计划必须要的窝工、赶工费用。因检测不合格造成的二次返工的所有费用由承包单位自行承担。
8.发包人不提供水、电接入口，需承包人自备发电机保证施工，由承包人综合计入报价。
9.石方包含中风化泥岩/砂岩
10.做法：满足设计及相关施工规范要求。</t>
  </si>
  <si>
    <t>人工挖孔灌注桩 护壁混凝土浇筑 C30</t>
  </si>
  <si>
    <t>1.部位：人工挖孔灌注桩 护壁混凝土浇筑 C30（含锁口混凝土）
2.混凝土种类及强度等级：C30 
3.砼运输方式及运距：承包人自行综合考虑
4.混凝土计算规则：按设计桩顶标高与桩底标高之差，结合设计图纸护壁构件尺寸以体积计算。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税金所有相关费用；承包人需配合发包人完成桩基检测（钻芯取样、小应变、超声波、静载等），并完善相关资料。检测费用由发包人承担。
6.护壁模板单独计算
7.做法：满足设计及现行施工技术、质量验收规范要求</t>
  </si>
  <si>
    <t>人工挖孔灌注桩 桩芯混凝土浇筑 C30</t>
  </si>
  <si>
    <t>1.部位：人工挖孔灌注桩 桩芯混凝土浇筑 C30
2.混凝土种类及强度等级：C30 
3.砼运输方式及运距：承包人自行综合考虑
4.混凝土计算规则：按设计桩顶标高与桩底标高之差，结合设计图纸护桩芯构件尺寸以体积计算。承包人应合理控制浇筑高度，超灌应满足设计及规范要求；施工过程中塌孔、缩径、超钻及因地质、工艺等原因产生的混凝土超量、充盈系数增大等风险均由承包人自行承担，超灌、超钻及超出设计充盈部分混凝土费用含在综合单价内，结算时根据收方资料计算扣除。
5.综合单价含完成该工作所需的人工、材料（含辅材、主材、周转材料）、机械费（含辅助机械的进出场费）、措施费（安全文明施工费、季节性施工、临时设施、夜间施工、二次搬运等）、规费等所有相关费用；承包人需配合发包人完成桩基检测（钻芯取样、小应变、超声波、静载等），并完善相关资料。检测费用由发包人承担。
6.护壁模板单独计算
7.做法：满足设计及现行施工技术、质量验收规范要求</t>
  </si>
  <si>
    <t>桩径≤φ1000mm截（凿）桩头（不含桩间土开挖）</t>
  </si>
  <si>
    <t>1.截（凿）桩头截面、高度、强度等级：破桩头高度不小于50cm，未尽事宜满足规范，承包人综合考虑 ，
2.桩头有无钢筋：有
3.凿除方式：承包人综合考虑，需采用环切法
4.包含截桩头，桩头钢筋梳理调直以及建渣外弃，发包人不指定弃土场，由承包人自行踏勘现场、选定合规弃土场、确定运输路线与运距；弃土外运涉及的运输、装卸、弃土场租赁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5.做法：满足设计及现行施工技术、质量验收规范要求</t>
  </si>
  <si>
    <t>四</t>
  </si>
  <si>
    <t>措施费</t>
  </si>
  <si>
    <t>旋挖机及配套机械进出场费</t>
  </si>
  <si>
    <t>1.本项费用包干使用，包含旋挖机及配套机械（含挖掘机、吊车、振动锤等）的进出场及场内二次转运费用，机械型号由承包人综合考虑。因承包人自身原因（如机械维修、更换等）产生的额外进出场费用，不另行计取、不调整单价。
2.承包人报价前应充分踏勘现场、熟悉工期要求，综合考虑 5 座桥梁和1座栈道的地理位置及施工方案编制、实施等全部费用，施工过程包干使用不作任何调整</t>
  </si>
  <si>
    <t>项</t>
  </si>
  <si>
    <t>人工挖孔桩护壁模板</t>
  </si>
  <si>
    <t>1.支模高度：综合考虑
2.模板类型：木模、组合钢模板、竹胶合板等综合；
3.对拉螺栓、表面处理、打样、成品保护费及加固模板费用由承包人承担
4.支架材料：钢管、竹、木支架综合，断面尺寸、材质、工艺等符合设计和施工验收规范要求；
5.包含承包人根据自身技术能力要求所采用的本工程垂直运输，弧形模板制作安装以及其他全部总价措施费（含锁口混凝土）
6.本项目承包人应根据施工经验,现场实际情况和企业自身情况综合报价,不论采用何种支模方式综合报价</t>
  </si>
  <si>
    <t>m2</t>
  </si>
  <si>
    <t>钢护筒（周转使用）</t>
  </si>
  <si>
    <t>1.部位：桩基础钢护筒（周转使用）
2.材质及规格：综合考虑，承包人需根据地层情况、桩径、埋深及施工工艺自行确定护筒类型、材质、厚度、直径及长度，满足设计及规范要求。
3.工作内容：护筒制作、运输、安装、埋设及拔出全过程；吊车、挖机、振动锤等配套机械的进出场（含部分一般机械无法拔出时需使用震动锤的费用）、安拆及使用费用；满足安全文明施工、质量验收规范的所有配套措施。
4.地层情况：综合考虑项目所在地所有地层条件，承包人应充分踏勘现场，预估施工风险，相关费用含在综合单价内。
5.计算规则：按实际每根桩临时护筒使用长度减 2.5m 计算；
6.质量要求：满足设计及现行施工技术、质量验收规范要求。</t>
  </si>
  <si>
    <t>钢护筒（一次性摊销）</t>
  </si>
  <si>
    <t>1.部位：桩基础钢护筒（一次性摊销）
2.材质及规格：综合考虑，承包人需根据地层情况、桩径、埋深及施工工艺自行确定护筒类型、材质、厚度、直径及长度，满足设计及规范要求。
3.工作内容：护筒制作、运输、安装、埋设全过程；吊车、挖机、振动锤等配套机械的进出场、安拆及使用费用（含部分一般机械无法拔出时需使用震动锤的费用）；护筒一次性摊销及相关损耗费用；满足安全文明施工、质量验收规范的所有配套措施。
4.地层情况：综合考虑项目所在地所有地层条件，承包人应充分踏勘现场，预估施工风险，相关费用含在综合单价内。
5.计算规则：按实际使用长度计算；一次性护筒需发包人同意认可后计算。
6.质量要求：满足设计及现行施工技术、质量验收规范要求。</t>
  </si>
  <si>
    <t>合计</t>
  </si>
  <si>
    <t>注：
1、全费用综合单价，包括人工费、材料费、机械费、管理费、利润、措施费、大型机械进出场费、降排水费、规费、销项增值税和附加税、弃土费，满足环保、城管、政策要求所需的施工措施费及赶工等费用；以上工程量均为暂估量，不因结算工程量与合同工程量不一致而调整综合单价，该项工程为专业承包，发包人不再提供任何材料。
2.现场安全环保文明施工管理要求：（1）由公司统一发放印有“兴绿园林”字样和LOGO的安全帽和反光背心，班组按实名制领取，使用完后交回项目部，否则按采购费用扣款，其余由班组提供，未详尽部分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发包人不提供水电接驳口及临时冲洗设施，相关费用由承包人自行考虑并计入报价。（8）边坡洞口防护措施由承包人自行实施，费用综合计入报价。
3.现场及前期工作：承包人报价前自行完成现场踏勘，充分掌握现场实际情况。
4.场外手续：场外运输相关全部手续由承包人自行办理，费用综合计入报价。
5.道路防护：保护既有道路所需防护措施的全部费用，由承包人综合计入报价。
6.场内转运：材料及设备的场内二次及多次转运产生的全部费用，由承包人综合计入报价。
7.洗车池修建、车辆日常冲洗：发包人不修建洗车池，车辆进出场清洗由承包人负责管理；
8.专项方案论证相关费用由承包人承担
9.发包人提供施工临时便道和旋挖机作业平台，施工期间的平台修整由承包人综合考虑并计入投标报价中，不另行计取。
10.红线外部道路通行费用包含在综合单价内，场内临时道路发包人提供。</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</si>
</sst>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s>
  <fonts count="28">
    <font>
      <sz val="11"/>
      <color theme="1"/>
      <name val="宋体"/>
      <charset val="134"/>
      <scheme val="minor"/>
    </font>
    <font>
      <sz val="12"/>
      <name val="宋体"/>
      <charset val="134"/>
    </font>
    <font>
      <b/>
      <sz val="12"/>
      <name val="宋体"/>
      <charset val="134"/>
    </font>
    <font>
      <sz val="12"/>
      <name val="宋体"/>
      <charset val="134"/>
      <scheme val="minor"/>
    </font>
    <font>
      <sz val="10"/>
      <name val="宋体"/>
      <charset val="134"/>
    </font>
    <font>
      <b/>
      <sz val="16"/>
      <name val="宋体"/>
      <charset val="134"/>
      <scheme val="minor"/>
    </font>
    <font>
      <b/>
      <sz val="10"/>
      <name val="宋体"/>
      <charset val="134"/>
      <scheme val="minor"/>
    </font>
    <font>
      <b/>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3" fillId="0" borderId="0" xfId="0" applyNumberFormat="1" applyFont="1" applyFill="1" applyAlignment="1">
      <alignment horizontal="center" vertical="center"/>
    </xf>
    <xf numFmtId="176" fontId="1" fillId="0" borderId="0" xfId="0" applyNumberFormat="1" applyFont="1" applyFill="1" applyAlignment="1"/>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0" fontId="8" fillId="0" borderId="0" xfId="0" applyFont="1" applyFill="1" applyAlignment="1">
      <alignment horizontal="left" vertical="center" wrapText="1"/>
    </xf>
    <xf numFmtId="176" fontId="8" fillId="0" borderId="0" xfId="0" applyNumberFormat="1" applyFont="1" applyFill="1" applyAlignment="1">
      <alignment horizontal="left" vertical="center" wrapText="1"/>
    </xf>
    <xf numFmtId="176" fontId="6"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1"/>
  <sheetViews>
    <sheetView tabSelected="1" topLeftCell="A5" workbookViewId="0">
      <selection activeCell="H8" sqref="H8"/>
    </sheetView>
  </sheetViews>
  <sheetFormatPr defaultColWidth="9" defaultRowHeight="14.25"/>
  <cols>
    <col min="1" max="1" width="4.625" style="4"/>
    <col min="2" max="2" width="13.625" style="5" customWidth="1"/>
    <col min="3" max="3" width="57.5" style="5" customWidth="1"/>
    <col min="4" max="4" width="5.75" style="4" customWidth="1"/>
    <col min="5" max="5" width="8.25" style="6" customWidth="1"/>
    <col min="6" max="6" width="10.375" style="6" customWidth="1"/>
    <col min="7" max="7" width="12.375" style="4" customWidth="1"/>
    <col min="8" max="8" width="11.75" style="7" customWidth="1"/>
    <col min="9" max="9" width="12.5" style="8" customWidth="1"/>
    <col min="10" max="10" width="9" style="7"/>
    <col min="11" max="11" width="9" style="1"/>
    <col min="12" max="12" width="14.125" style="1"/>
    <col min="13" max="16384" width="9" style="1"/>
  </cols>
  <sheetData>
    <row r="1" s="1" customFormat="1" ht="42" customHeight="1" spans="1:10">
      <c r="A1" s="9" t="s">
        <v>0</v>
      </c>
      <c r="B1" s="9"/>
      <c r="C1" s="9"/>
      <c r="D1" s="9"/>
      <c r="E1" s="10"/>
      <c r="F1" s="10"/>
      <c r="G1" s="9"/>
      <c r="H1" s="10"/>
      <c r="I1" s="28"/>
      <c r="J1" s="10"/>
    </row>
    <row r="2" s="1" customFormat="1" spans="1:10">
      <c r="A2" s="11" t="s">
        <v>1</v>
      </c>
      <c r="B2" s="11" t="s">
        <v>2</v>
      </c>
      <c r="C2" s="11" t="s">
        <v>3</v>
      </c>
      <c r="D2" s="11" t="s">
        <v>4</v>
      </c>
      <c r="E2" s="12" t="s">
        <v>5</v>
      </c>
      <c r="F2" s="12" t="s">
        <v>6</v>
      </c>
      <c r="G2" s="11"/>
      <c r="H2" s="13" t="s">
        <v>7</v>
      </c>
      <c r="I2" s="13"/>
      <c r="J2" s="12" t="s">
        <v>8</v>
      </c>
    </row>
    <row r="3" s="1" customFormat="1" spans="1:10">
      <c r="A3" s="11"/>
      <c r="B3" s="11"/>
      <c r="C3" s="11"/>
      <c r="D3" s="11"/>
      <c r="E3" s="12"/>
      <c r="F3" s="12" t="s">
        <v>9</v>
      </c>
      <c r="G3" s="11" t="s">
        <v>10</v>
      </c>
      <c r="H3" s="13" t="s">
        <v>11</v>
      </c>
      <c r="I3" s="13" t="s">
        <v>12</v>
      </c>
      <c r="J3" s="12"/>
    </row>
    <row r="4" s="1" customFormat="1" spans="1:10">
      <c r="A4" s="11"/>
      <c r="B4" s="11"/>
      <c r="C4" s="11"/>
      <c r="D4" s="11"/>
      <c r="E4" s="12"/>
      <c r="F4" s="12"/>
      <c r="G4" s="11"/>
      <c r="H4" s="13"/>
      <c r="I4" s="13"/>
      <c r="J4" s="12"/>
    </row>
    <row r="5" s="1" customFormat="1" spans="1:10">
      <c r="A5" s="11" t="s">
        <v>13</v>
      </c>
      <c r="B5" s="11" t="s">
        <v>14</v>
      </c>
      <c r="C5" s="11"/>
      <c r="D5" s="11"/>
      <c r="E5" s="12"/>
      <c r="F5" s="12"/>
      <c r="G5" s="11"/>
      <c r="H5" s="13"/>
      <c r="I5" s="13"/>
      <c r="J5" s="12"/>
    </row>
    <row r="6" s="1" customFormat="1" ht="259" customHeight="1" spans="1:10">
      <c r="A6" s="14">
        <v>1</v>
      </c>
      <c r="B6" s="15" t="s">
        <v>15</v>
      </c>
      <c r="C6" s="16" t="s">
        <v>16</v>
      </c>
      <c r="D6" s="14" t="s">
        <v>17</v>
      </c>
      <c r="E6" s="17">
        <v>1000</v>
      </c>
      <c r="F6" s="17">
        <v>18</v>
      </c>
      <c r="G6" s="18">
        <f>F6*E6</f>
        <v>18000</v>
      </c>
      <c r="H6" s="13"/>
      <c r="I6" s="13"/>
      <c r="J6" s="12"/>
    </row>
    <row r="7" s="1" customFormat="1" spans="1:10">
      <c r="A7" s="11" t="s">
        <v>18</v>
      </c>
      <c r="B7" s="11" t="s">
        <v>19</v>
      </c>
      <c r="C7" s="11"/>
      <c r="D7" s="11"/>
      <c r="E7" s="17"/>
      <c r="F7" s="17"/>
      <c r="G7" s="18"/>
      <c r="H7" s="13"/>
      <c r="I7" s="13"/>
      <c r="J7" s="12"/>
    </row>
    <row r="8" s="1" customFormat="1" ht="309" customHeight="1" spans="1:10">
      <c r="A8" s="19">
        <v>2</v>
      </c>
      <c r="B8" s="19" t="s">
        <v>20</v>
      </c>
      <c r="C8" s="16" t="s">
        <v>21</v>
      </c>
      <c r="D8" s="19" t="s">
        <v>17</v>
      </c>
      <c r="E8" s="17">
        <f>1374.6+300</f>
        <v>1674.6</v>
      </c>
      <c r="F8" s="17">
        <v>265</v>
      </c>
      <c r="G8" s="18">
        <f>F8*E8</f>
        <v>443769</v>
      </c>
      <c r="H8" s="13"/>
      <c r="I8" s="13"/>
      <c r="J8" s="12"/>
    </row>
    <row r="9" s="1" customFormat="1" ht="236" customHeight="1" spans="1:10">
      <c r="A9" s="19">
        <v>3</v>
      </c>
      <c r="B9" s="19" t="s">
        <v>22</v>
      </c>
      <c r="C9" s="20" t="s">
        <v>23</v>
      </c>
      <c r="D9" s="19" t="s">
        <v>17</v>
      </c>
      <c r="E9" s="17">
        <v>1374.6</v>
      </c>
      <c r="F9" s="17">
        <v>540</v>
      </c>
      <c r="G9" s="18">
        <f>F9*E9</f>
        <v>742284</v>
      </c>
      <c r="H9" s="13"/>
      <c r="I9" s="13"/>
      <c r="J9" s="12" t="s">
        <v>24</v>
      </c>
    </row>
    <row r="10" s="1" customFormat="1" ht="192" customHeight="1" spans="1:10">
      <c r="A10" s="19">
        <v>4</v>
      </c>
      <c r="B10" s="15" t="s">
        <v>25</v>
      </c>
      <c r="C10" s="16" t="s">
        <v>26</v>
      </c>
      <c r="D10" s="15" t="s">
        <v>27</v>
      </c>
      <c r="E10" s="17">
        <v>120.886</v>
      </c>
      <c r="F10" s="17">
        <v>5200</v>
      </c>
      <c r="G10" s="18">
        <f>F10*E10</f>
        <v>628607.2</v>
      </c>
      <c r="H10" s="13"/>
      <c r="I10" s="13"/>
      <c r="J10" s="12"/>
    </row>
    <row r="11" s="1" customFormat="1" ht="81" customHeight="1" spans="1:10">
      <c r="A11" s="19">
        <v>5</v>
      </c>
      <c r="B11" s="19" t="s">
        <v>28</v>
      </c>
      <c r="C11" s="20" t="s">
        <v>29</v>
      </c>
      <c r="D11" s="19" t="s">
        <v>30</v>
      </c>
      <c r="E11" s="17">
        <v>857.15</v>
      </c>
      <c r="F11" s="17">
        <v>20</v>
      </c>
      <c r="G11" s="18">
        <f>F11*E11</f>
        <v>17143</v>
      </c>
      <c r="H11" s="13"/>
      <c r="I11" s="13"/>
      <c r="J11" s="12" t="s">
        <v>31</v>
      </c>
    </row>
    <row r="12" s="1" customFormat="1" ht="171" customHeight="1" spans="1:10">
      <c r="A12" s="19">
        <v>6</v>
      </c>
      <c r="B12" s="19" t="s">
        <v>32</v>
      </c>
      <c r="C12" s="20" t="s">
        <v>33</v>
      </c>
      <c r="D12" s="19" t="s">
        <v>34</v>
      </c>
      <c r="E12" s="17">
        <v>56</v>
      </c>
      <c r="F12" s="17">
        <v>400</v>
      </c>
      <c r="G12" s="18">
        <f>F12*E12</f>
        <v>22400</v>
      </c>
      <c r="H12" s="13"/>
      <c r="I12" s="13"/>
      <c r="J12" s="12"/>
    </row>
    <row r="13" s="2" customFormat="1" spans="1:10">
      <c r="A13" s="11" t="s">
        <v>35</v>
      </c>
      <c r="B13" s="11" t="s">
        <v>36</v>
      </c>
      <c r="C13" s="11"/>
      <c r="D13" s="11"/>
      <c r="E13" s="17"/>
      <c r="F13" s="17"/>
      <c r="G13" s="18"/>
      <c r="H13" s="13"/>
      <c r="I13" s="13"/>
      <c r="J13" s="12"/>
    </row>
    <row r="14" s="2" customFormat="1" ht="307" customHeight="1" spans="1:10">
      <c r="A14" s="19">
        <v>7</v>
      </c>
      <c r="B14" s="15" t="s">
        <v>37</v>
      </c>
      <c r="C14" s="16" t="s">
        <v>38</v>
      </c>
      <c r="D14" s="19" t="s">
        <v>30</v>
      </c>
      <c r="E14" s="17">
        <v>25.2</v>
      </c>
      <c r="F14" s="17">
        <v>300</v>
      </c>
      <c r="G14" s="18">
        <f>F14*E14</f>
        <v>7560</v>
      </c>
      <c r="H14" s="13"/>
      <c r="I14" s="13"/>
      <c r="J14" s="12"/>
    </row>
    <row r="15" s="1" customFormat="1" ht="329" customHeight="1" spans="1:10">
      <c r="A15" s="19">
        <v>8</v>
      </c>
      <c r="B15" s="15" t="s">
        <v>39</v>
      </c>
      <c r="C15" s="16" t="s">
        <v>40</v>
      </c>
      <c r="D15" s="15" t="s">
        <v>30</v>
      </c>
      <c r="E15" s="17">
        <v>58.8</v>
      </c>
      <c r="F15" s="17">
        <v>500</v>
      </c>
      <c r="G15" s="18">
        <f>F15*E15</f>
        <v>29400</v>
      </c>
      <c r="H15" s="21"/>
      <c r="I15" s="21"/>
      <c r="J15" s="12"/>
    </row>
    <row r="16" s="1" customFormat="1" ht="217" customHeight="1" spans="1:10">
      <c r="A16" s="19">
        <v>9</v>
      </c>
      <c r="B16" s="15" t="s">
        <v>41</v>
      </c>
      <c r="C16" s="20" t="s">
        <v>42</v>
      </c>
      <c r="D16" s="15" t="s">
        <v>17</v>
      </c>
      <c r="E16" s="17">
        <f>32.619+3</f>
        <v>35.619</v>
      </c>
      <c r="F16" s="17">
        <v>490</v>
      </c>
      <c r="G16" s="18">
        <f>F16*E16</f>
        <v>17453.31</v>
      </c>
      <c r="H16" s="21"/>
      <c r="I16" s="21"/>
      <c r="J16" s="12"/>
    </row>
    <row r="17" s="1" customFormat="1" ht="235" customHeight="1" spans="1:10">
      <c r="A17" s="19">
        <v>10</v>
      </c>
      <c r="B17" s="15" t="s">
        <v>43</v>
      </c>
      <c r="C17" s="20" t="s">
        <v>44</v>
      </c>
      <c r="D17" s="15" t="s">
        <v>17</v>
      </c>
      <c r="E17" s="17">
        <v>39.338</v>
      </c>
      <c r="F17" s="17">
        <v>490</v>
      </c>
      <c r="G17" s="18">
        <f t="shared" ref="G17:G25" si="0">F17*E17</f>
        <v>19275.62</v>
      </c>
      <c r="H17" s="21"/>
      <c r="I17" s="21"/>
      <c r="J17" s="12"/>
    </row>
    <row r="18" s="1" customFormat="1" ht="182" customHeight="1" spans="1:10">
      <c r="A18" s="19">
        <v>11</v>
      </c>
      <c r="B18" s="15" t="s">
        <v>25</v>
      </c>
      <c r="C18" s="16" t="s">
        <v>26</v>
      </c>
      <c r="D18" s="15" t="s">
        <v>27</v>
      </c>
      <c r="E18" s="17">
        <v>4.727</v>
      </c>
      <c r="F18" s="17">
        <v>5200</v>
      </c>
      <c r="G18" s="18">
        <f t="shared" si="0"/>
        <v>24580.4</v>
      </c>
      <c r="H18" s="21"/>
      <c r="I18" s="21"/>
      <c r="J18" s="12"/>
    </row>
    <row r="19" s="1" customFormat="1" ht="104" customHeight="1" spans="1:10">
      <c r="A19" s="19">
        <v>12</v>
      </c>
      <c r="B19" s="19" t="s">
        <v>28</v>
      </c>
      <c r="C19" s="20" t="s">
        <v>29</v>
      </c>
      <c r="D19" s="19" t="s">
        <v>30</v>
      </c>
      <c r="E19" s="17">
        <v>175</v>
      </c>
      <c r="F19" s="17">
        <v>20</v>
      </c>
      <c r="G19" s="18">
        <f t="shared" si="0"/>
        <v>3500</v>
      </c>
      <c r="H19" s="21"/>
      <c r="I19" s="21"/>
      <c r="J19" s="12" t="s">
        <v>31</v>
      </c>
    </row>
    <row r="20" s="1" customFormat="1" ht="162" customHeight="1" spans="1:10">
      <c r="A20" s="19">
        <v>13</v>
      </c>
      <c r="B20" s="19" t="s">
        <v>45</v>
      </c>
      <c r="C20" s="20" t="s">
        <v>46</v>
      </c>
      <c r="D20" s="19" t="s">
        <v>34</v>
      </c>
      <c r="E20" s="17">
        <v>7</v>
      </c>
      <c r="F20" s="17">
        <v>300</v>
      </c>
      <c r="G20" s="18">
        <f t="shared" si="0"/>
        <v>2100</v>
      </c>
      <c r="H20" s="21"/>
      <c r="I20" s="21"/>
      <c r="J20" s="12"/>
    </row>
    <row r="21" s="1" customFormat="1" spans="1:10">
      <c r="A21" s="11" t="s">
        <v>47</v>
      </c>
      <c r="B21" s="11" t="s">
        <v>48</v>
      </c>
      <c r="C21" s="11"/>
      <c r="D21" s="11"/>
      <c r="E21" s="17"/>
      <c r="F21" s="17"/>
      <c r="G21" s="18"/>
      <c r="H21" s="21"/>
      <c r="I21" s="21"/>
      <c r="J21" s="12"/>
    </row>
    <row r="22" s="1" customFormat="1" ht="107" customHeight="1" spans="1:10">
      <c r="A22" s="19">
        <v>14</v>
      </c>
      <c r="B22" s="15" t="s">
        <v>49</v>
      </c>
      <c r="C22" s="16" t="s">
        <v>50</v>
      </c>
      <c r="D22" s="15" t="s">
        <v>51</v>
      </c>
      <c r="E22" s="17">
        <v>1</v>
      </c>
      <c r="F22" s="17">
        <v>50000</v>
      </c>
      <c r="G22" s="18">
        <f t="shared" si="0"/>
        <v>50000</v>
      </c>
      <c r="H22" s="21"/>
      <c r="I22" s="21"/>
      <c r="J22" s="12"/>
    </row>
    <row r="23" s="1" customFormat="1" ht="136" customHeight="1" spans="1:10">
      <c r="A23" s="19">
        <v>15</v>
      </c>
      <c r="B23" s="15" t="s">
        <v>52</v>
      </c>
      <c r="C23" s="16" t="s">
        <v>53</v>
      </c>
      <c r="D23" s="15" t="s">
        <v>54</v>
      </c>
      <c r="E23" s="17">
        <v>100</v>
      </c>
      <c r="F23" s="17">
        <v>65</v>
      </c>
      <c r="G23" s="18">
        <f t="shared" si="0"/>
        <v>6500</v>
      </c>
      <c r="H23" s="21"/>
      <c r="I23" s="21"/>
      <c r="J23" s="12"/>
    </row>
    <row r="24" s="1" customFormat="1" ht="159" customHeight="1" spans="1:10">
      <c r="A24" s="19">
        <v>16</v>
      </c>
      <c r="B24" s="19" t="s">
        <v>55</v>
      </c>
      <c r="C24" s="20" t="s">
        <v>56</v>
      </c>
      <c r="D24" s="19" t="s">
        <v>30</v>
      </c>
      <c r="E24" s="17">
        <v>350</v>
      </c>
      <c r="F24" s="17">
        <v>300</v>
      </c>
      <c r="G24" s="18">
        <f t="shared" si="0"/>
        <v>105000</v>
      </c>
      <c r="H24" s="21"/>
      <c r="I24" s="21"/>
      <c r="J24" s="12"/>
    </row>
    <row r="25" s="1" customFormat="1" ht="159" customHeight="1" spans="1:10">
      <c r="A25" s="19">
        <v>17</v>
      </c>
      <c r="B25" s="19" t="s">
        <v>57</v>
      </c>
      <c r="C25" s="20" t="s">
        <v>58</v>
      </c>
      <c r="D25" s="19" t="s">
        <v>27</v>
      </c>
      <c r="E25" s="17">
        <v>10</v>
      </c>
      <c r="F25" s="17">
        <v>4500</v>
      </c>
      <c r="G25" s="18">
        <f t="shared" si="0"/>
        <v>45000</v>
      </c>
      <c r="H25" s="21"/>
      <c r="I25" s="21"/>
      <c r="J25" s="12"/>
    </row>
    <row r="26" s="3" customFormat="1" ht="24" customHeight="1" spans="1:10">
      <c r="A26" s="19"/>
      <c r="B26" s="22" t="s">
        <v>59</v>
      </c>
      <c r="C26" s="22"/>
      <c r="D26" s="22"/>
      <c r="E26" s="23"/>
      <c r="F26" s="23"/>
      <c r="G26" s="24">
        <f>SUM(G6:G25)</f>
        <v>2182572.53</v>
      </c>
      <c r="H26" s="25"/>
      <c r="I26" s="23">
        <f>SUM(I6:I25)</f>
        <v>0</v>
      </c>
      <c r="J26" s="25"/>
    </row>
    <row r="27" s="1" customFormat="1" ht="224" customHeight="1" spans="1:10">
      <c r="A27" s="26" t="s">
        <v>60</v>
      </c>
      <c r="B27" s="26"/>
      <c r="C27" s="26"/>
      <c r="D27" s="26"/>
      <c r="E27" s="27"/>
      <c r="F27" s="27"/>
      <c r="G27" s="26"/>
      <c r="H27" s="27"/>
      <c r="I27" s="29"/>
      <c r="J27" s="27"/>
    </row>
    <row r="28" s="1" customFormat="1" spans="1:10">
      <c r="A28" s="4"/>
      <c r="B28" s="5"/>
      <c r="C28" s="5"/>
      <c r="D28" s="4"/>
      <c r="E28" s="6"/>
      <c r="F28" s="6"/>
      <c r="G28" s="4"/>
      <c r="H28" s="7"/>
      <c r="I28" s="8"/>
      <c r="J28" s="7"/>
    </row>
    <row r="29" s="1" customFormat="1" spans="1:10">
      <c r="A29" s="4"/>
      <c r="B29" s="5"/>
      <c r="C29" s="5"/>
      <c r="D29" s="4"/>
      <c r="E29" s="6"/>
      <c r="F29" s="6"/>
      <c r="G29" s="4"/>
      <c r="H29" s="7"/>
      <c r="I29" s="8"/>
      <c r="J29" s="7"/>
    </row>
    <row r="30" s="1" customFormat="1" spans="1:10">
      <c r="A30" s="4"/>
      <c r="B30" s="5"/>
      <c r="C30" s="5"/>
      <c r="D30" s="4"/>
      <c r="E30" s="6"/>
      <c r="F30" s="6"/>
      <c r="G30" s="4"/>
      <c r="H30" s="7"/>
      <c r="I30" s="8"/>
      <c r="J30" s="7"/>
    </row>
    <row r="31" s="1" customFormat="1" spans="1:10">
      <c r="A31" s="4"/>
      <c r="B31" s="5"/>
      <c r="C31" s="5"/>
      <c r="D31" s="4"/>
      <c r="E31" s="6"/>
      <c r="F31" s="6"/>
      <c r="G31" s="4"/>
      <c r="H31" s="7"/>
      <c r="I31" s="8"/>
      <c r="J31" s="7"/>
    </row>
    <row r="32" s="1" customFormat="1" spans="1:10">
      <c r="A32" s="4"/>
      <c r="B32" s="5"/>
      <c r="C32" s="5"/>
      <c r="D32" s="4"/>
      <c r="E32" s="6"/>
      <c r="F32" s="6"/>
      <c r="G32" s="4"/>
      <c r="H32" s="7"/>
      <c r="I32" s="8"/>
      <c r="J32" s="7"/>
    </row>
    <row r="33" s="1" customFormat="1" spans="1:10">
      <c r="A33" s="4"/>
      <c r="B33" s="5"/>
      <c r="C33" s="5"/>
      <c r="D33" s="4"/>
      <c r="E33" s="6"/>
      <c r="F33" s="6"/>
      <c r="G33" s="4"/>
      <c r="H33" s="7"/>
      <c r="I33" s="8"/>
      <c r="J33" s="7"/>
    </row>
    <row r="34" s="1" customFormat="1" spans="1:10">
      <c r="A34" s="4"/>
      <c r="B34" s="5"/>
      <c r="C34" s="5"/>
      <c r="D34" s="4"/>
      <c r="E34" s="6"/>
      <c r="F34" s="6"/>
      <c r="G34" s="4"/>
      <c r="H34" s="7"/>
      <c r="I34" s="8"/>
      <c r="J34" s="7"/>
    </row>
    <row r="35" s="1" customFormat="1" spans="1:10">
      <c r="A35" s="4"/>
      <c r="B35" s="5"/>
      <c r="C35" s="5"/>
      <c r="D35" s="4"/>
      <c r="E35" s="6"/>
      <c r="F35" s="6"/>
      <c r="G35" s="4"/>
      <c r="H35" s="7"/>
      <c r="I35" s="8"/>
      <c r="J35" s="7"/>
    </row>
    <row r="36" s="1" customFormat="1" spans="1:10">
      <c r="A36" s="4"/>
      <c r="B36" s="5"/>
      <c r="C36" s="5"/>
      <c r="D36" s="4"/>
      <c r="E36" s="6"/>
      <c r="F36" s="6"/>
      <c r="G36" s="4"/>
      <c r="H36" s="7"/>
      <c r="I36" s="8"/>
      <c r="J36" s="7"/>
    </row>
    <row r="37" s="1" customFormat="1" spans="1:10">
      <c r="A37" s="4"/>
      <c r="B37" s="5"/>
      <c r="C37" s="5"/>
      <c r="D37" s="4"/>
      <c r="E37" s="6"/>
      <c r="F37" s="6"/>
      <c r="G37" s="4"/>
      <c r="H37" s="7"/>
      <c r="I37" s="8"/>
      <c r="J37" s="7"/>
    </row>
    <row r="38" s="1" customFormat="1" spans="1:10">
      <c r="A38" s="4"/>
      <c r="B38" s="5"/>
      <c r="C38" s="5"/>
      <c r="D38" s="4"/>
      <c r="E38" s="6"/>
      <c r="F38" s="6"/>
      <c r="G38" s="4"/>
      <c r="H38" s="7"/>
      <c r="I38" s="8"/>
      <c r="J38" s="7"/>
    </row>
    <row r="39" s="1" customFormat="1" spans="1:10">
      <c r="A39" s="4"/>
      <c r="B39" s="5"/>
      <c r="C39" s="5"/>
      <c r="D39" s="4"/>
      <c r="E39" s="6"/>
      <c r="F39" s="6"/>
      <c r="G39" s="4"/>
      <c r="H39" s="7"/>
      <c r="I39" s="8"/>
      <c r="J39" s="7"/>
    </row>
    <row r="40" s="1" customFormat="1" spans="1:10">
      <c r="A40" s="4"/>
      <c r="B40" s="5"/>
      <c r="C40" s="5"/>
      <c r="D40" s="4"/>
      <c r="E40" s="6"/>
      <c r="F40" s="6"/>
      <c r="G40" s="4"/>
      <c r="H40" s="7"/>
      <c r="I40" s="8"/>
      <c r="J40" s="7"/>
    </row>
    <row r="41" s="1" customFormat="1" spans="1:10">
      <c r="A41" s="4"/>
      <c r="B41" s="5"/>
      <c r="C41" s="5"/>
      <c r="D41" s="4"/>
      <c r="E41" s="6"/>
      <c r="F41" s="6"/>
      <c r="G41" s="4"/>
      <c r="H41" s="7"/>
      <c r="I41" s="8"/>
      <c r="J41" s="7"/>
    </row>
    <row r="42" s="1" customFormat="1" spans="1:10">
      <c r="A42" s="4"/>
      <c r="B42" s="5"/>
      <c r="C42" s="5"/>
      <c r="D42" s="4"/>
      <c r="E42" s="6"/>
      <c r="F42" s="6"/>
      <c r="G42" s="4"/>
      <c r="H42" s="7"/>
      <c r="I42" s="8"/>
      <c r="J42" s="7"/>
    </row>
    <row r="43" s="1" customFormat="1" spans="1:10">
      <c r="A43" s="4"/>
      <c r="B43" s="5"/>
      <c r="C43" s="5"/>
      <c r="D43" s="4"/>
      <c r="E43" s="6"/>
      <c r="F43" s="6"/>
      <c r="G43" s="4"/>
      <c r="H43" s="7"/>
      <c r="I43" s="8"/>
      <c r="J43" s="7"/>
    </row>
    <row r="44" s="1" customFormat="1" spans="1:10">
      <c r="A44" s="4"/>
      <c r="B44" s="5"/>
      <c r="C44" s="5"/>
      <c r="D44" s="4"/>
      <c r="E44" s="6"/>
      <c r="F44" s="6"/>
      <c r="G44" s="4"/>
      <c r="H44" s="7"/>
      <c r="I44" s="8"/>
      <c r="J44" s="7"/>
    </row>
    <row r="45" s="1" customFormat="1" spans="1:10">
      <c r="A45" s="4"/>
      <c r="B45" s="5"/>
      <c r="C45" s="5"/>
      <c r="D45" s="4"/>
      <c r="E45" s="6"/>
      <c r="F45" s="6"/>
      <c r="G45" s="4"/>
      <c r="H45" s="7"/>
      <c r="I45" s="8"/>
      <c r="J45" s="7"/>
    </row>
    <row r="46" s="1" customFormat="1" spans="1:10">
      <c r="A46" s="4"/>
      <c r="B46" s="5"/>
      <c r="C46" s="5"/>
      <c r="D46" s="4"/>
      <c r="E46" s="6"/>
      <c r="F46" s="6"/>
      <c r="G46" s="4"/>
      <c r="H46" s="7"/>
      <c r="I46" s="8"/>
      <c r="J46" s="7"/>
    </row>
    <row r="47" s="1" customFormat="1" spans="1:10">
      <c r="A47" s="4"/>
      <c r="B47" s="5"/>
      <c r="C47" s="5"/>
      <c r="D47" s="4"/>
      <c r="E47" s="6"/>
      <c r="F47" s="6"/>
      <c r="G47" s="4"/>
      <c r="H47" s="7"/>
      <c r="I47" s="8"/>
      <c r="J47" s="7"/>
    </row>
    <row r="48" s="1" customFormat="1" spans="1:10">
      <c r="A48" s="4"/>
      <c r="B48" s="5"/>
      <c r="C48" s="5"/>
      <c r="D48" s="4"/>
      <c r="E48" s="6"/>
      <c r="F48" s="6"/>
      <c r="G48" s="4"/>
      <c r="H48" s="7"/>
      <c r="I48" s="8"/>
      <c r="J48" s="7"/>
    </row>
    <row r="49" s="1" customFormat="1" spans="1:10">
      <c r="A49" s="4"/>
      <c r="B49" s="5"/>
      <c r="C49" s="5"/>
      <c r="D49" s="4"/>
      <c r="E49" s="6"/>
      <c r="F49" s="6"/>
      <c r="G49" s="4"/>
      <c r="H49" s="7"/>
      <c r="I49" s="8"/>
      <c r="J49" s="7"/>
    </row>
    <row r="50" s="1" customFormat="1" spans="1:10">
      <c r="A50" s="4"/>
      <c r="B50" s="5"/>
      <c r="C50" s="5"/>
      <c r="D50" s="4"/>
      <c r="E50" s="6"/>
      <c r="F50" s="6"/>
      <c r="G50" s="4"/>
      <c r="H50" s="7"/>
      <c r="I50" s="8"/>
      <c r="J50" s="7"/>
    </row>
    <row r="51" s="1" customFormat="1" spans="1:10">
      <c r="A51" s="4"/>
      <c r="B51" s="5"/>
      <c r="C51" s="5"/>
      <c r="D51" s="4"/>
      <c r="E51" s="6"/>
      <c r="F51" s="6"/>
      <c r="G51" s="4"/>
      <c r="H51" s="7"/>
      <c r="I51" s="8"/>
      <c r="J51" s="7"/>
    </row>
    <row r="52" s="1" customFormat="1" spans="1:10">
      <c r="A52" s="4"/>
      <c r="B52" s="5"/>
      <c r="C52" s="5"/>
      <c r="D52" s="4"/>
      <c r="E52" s="6"/>
      <c r="F52" s="6"/>
      <c r="G52" s="4"/>
      <c r="H52" s="7"/>
      <c r="I52" s="8"/>
      <c r="J52" s="7"/>
    </row>
    <row r="53" s="1" customFormat="1" spans="1:10">
      <c r="A53" s="4"/>
      <c r="B53" s="5"/>
      <c r="C53" s="5"/>
      <c r="D53" s="4"/>
      <c r="E53" s="6"/>
      <c r="F53" s="6"/>
      <c r="G53" s="4"/>
      <c r="H53" s="7"/>
      <c r="I53" s="8"/>
      <c r="J53" s="7"/>
    </row>
    <row r="54" s="1" customFormat="1" spans="1:10">
      <c r="A54" s="4"/>
      <c r="B54" s="5"/>
      <c r="C54" s="5"/>
      <c r="D54" s="4"/>
      <c r="E54" s="6"/>
      <c r="F54" s="6"/>
      <c r="G54" s="4"/>
      <c r="H54" s="7"/>
      <c r="I54" s="8"/>
      <c r="J54" s="7"/>
    </row>
    <row r="55" s="1" customFormat="1" spans="1:10">
      <c r="A55" s="4"/>
      <c r="B55" s="5"/>
      <c r="C55" s="5"/>
      <c r="D55" s="4"/>
      <c r="E55" s="6"/>
      <c r="F55" s="6"/>
      <c r="G55" s="4"/>
      <c r="H55" s="7"/>
      <c r="I55" s="8"/>
      <c r="J55" s="7"/>
    </row>
    <row r="56" s="1" customFormat="1" spans="1:10">
      <c r="A56" s="4"/>
      <c r="B56" s="5"/>
      <c r="C56" s="5"/>
      <c r="D56" s="4"/>
      <c r="E56" s="6"/>
      <c r="F56" s="6"/>
      <c r="G56" s="4"/>
      <c r="H56" s="7"/>
      <c r="I56" s="8"/>
      <c r="J56" s="7"/>
    </row>
    <row r="57" s="1" customFormat="1" spans="1:10">
      <c r="A57" s="4"/>
      <c r="B57" s="5"/>
      <c r="C57" s="5"/>
      <c r="D57" s="4"/>
      <c r="E57" s="6"/>
      <c r="F57" s="6"/>
      <c r="G57" s="4"/>
      <c r="H57" s="7"/>
      <c r="I57" s="8"/>
      <c r="J57" s="7"/>
    </row>
    <row r="58" s="1" customFormat="1" spans="1:10">
      <c r="A58" s="4"/>
      <c r="B58" s="5"/>
      <c r="C58" s="5"/>
      <c r="D58" s="4"/>
      <c r="E58" s="6"/>
      <c r="F58" s="6"/>
      <c r="G58" s="4"/>
      <c r="H58" s="7"/>
      <c r="I58" s="8"/>
      <c r="J58" s="7"/>
    </row>
    <row r="59" s="1" customFormat="1" spans="1:10">
      <c r="A59" s="4"/>
      <c r="B59" s="5"/>
      <c r="C59" s="5"/>
      <c r="D59" s="4"/>
      <c r="E59" s="6"/>
      <c r="F59" s="6"/>
      <c r="G59" s="4"/>
      <c r="H59" s="7"/>
      <c r="I59" s="8"/>
      <c r="J59" s="7"/>
    </row>
    <row r="60" s="1" customFormat="1" spans="1:10">
      <c r="A60" s="4"/>
      <c r="B60" s="5"/>
      <c r="C60" s="5"/>
      <c r="D60" s="4"/>
      <c r="E60" s="6"/>
      <c r="F60" s="6"/>
      <c r="G60" s="4"/>
      <c r="H60" s="7"/>
      <c r="I60" s="8"/>
      <c r="J60" s="7"/>
    </row>
    <row r="61" s="1" customFormat="1" spans="1:10">
      <c r="A61" s="4"/>
      <c r="B61" s="5"/>
      <c r="C61" s="5"/>
      <c r="D61" s="4"/>
      <c r="E61" s="6"/>
      <c r="F61" s="6"/>
      <c r="G61" s="4"/>
      <c r="H61" s="7"/>
      <c r="I61" s="8"/>
      <c r="J61" s="7"/>
    </row>
    <row r="62" s="1" customFormat="1" spans="1:10">
      <c r="A62" s="4"/>
      <c r="B62" s="5"/>
      <c r="C62" s="5"/>
      <c r="D62" s="4"/>
      <c r="E62" s="6"/>
      <c r="F62" s="6"/>
      <c r="G62" s="4"/>
      <c r="H62" s="7"/>
      <c r="I62" s="8"/>
      <c r="J62" s="7"/>
    </row>
    <row r="63" s="1" customFormat="1" spans="1:10">
      <c r="A63" s="4"/>
      <c r="B63" s="5"/>
      <c r="C63" s="5"/>
      <c r="D63" s="4"/>
      <c r="E63" s="6"/>
      <c r="F63" s="6"/>
      <c r="G63" s="4"/>
      <c r="H63" s="7"/>
      <c r="I63" s="8"/>
      <c r="J63" s="7"/>
    </row>
    <row r="64" s="1" customFormat="1" spans="1:10">
      <c r="A64" s="4"/>
      <c r="B64" s="5"/>
      <c r="C64" s="5"/>
      <c r="D64" s="4"/>
      <c r="E64" s="6"/>
      <c r="F64" s="6"/>
      <c r="G64" s="4"/>
      <c r="H64" s="7"/>
      <c r="I64" s="8"/>
      <c r="J64" s="7"/>
    </row>
    <row r="65" s="1" customFormat="1" spans="1:10">
      <c r="A65" s="4"/>
      <c r="B65" s="5"/>
      <c r="C65" s="5"/>
      <c r="D65" s="4"/>
      <c r="E65" s="6"/>
      <c r="F65" s="6"/>
      <c r="G65" s="4"/>
      <c r="H65" s="7"/>
      <c r="I65" s="8"/>
      <c r="J65" s="7"/>
    </row>
    <row r="66" s="1" customFormat="1" spans="1:10">
      <c r="A66" s="4"/>
      <c r="B66" s="5"/>
      <c r="C66" s="5"/>
      <c r="D66" s="4"/>
      <c r="E66" s="6"/>
      <c r="F66" s="6"/>
      <c r="G66" s="4"/>
      <c r="H66" s="7"/>
      <c r="I66" s="8"/>
      <c r="J66" s="7"/>
    </row>
    <row r="67" s="1" customFormat="1" spans="1:10">
      <c r="A67" s="4"/>
      <c r="B67" s="5"/>
      <c r="C67" s="5"/>
      <c r="D67" s="4"/>
      <c r="E67" s="6"/>
      <c r="F67" s="6"/>
      <c r="G67" s="4"/>
      <c r="H67" s="7"/>
      <c r="I67" s="8"/>
      <c r="J67" s="7"/>
    </row>
    <row r="68" s="1" customFormat="1" spans="1:10">
      <c r="A68" s="4"/>
      <c r="B68" s="5"/>
      <c r="C68" s="5"/>
      <c r="D68" s="4"/>
      <c r="E68" s="6"/>
      <c r="F68" s="6"/>
      <c r="G68" s="4"/>
      <c r="H68" s="7"/>
      <c r="I68" s="8"/>
      <c r="J68" s="7"/>
    </row>
    <row r="69" s="1" customFormat="1" spans="1:10">
      <c r="A69" s="4"/>
      <c r="B69" s="5"/>
      <c r="C69" s="5"/>
      <c r="D69" s="4"/>
      <c r="E69" s="6"/>
      <c r="F69" s="6"/>
      <c r="G69" s="4"/>
      <c r="H69" s="7"/>
      <c r="I69" s="8"/>
      <c r="J69" s="7"/>
    </row>
    <row r="70" s="1" customFormat="1" spans="1:10">
      <c r="A70" s="4"/>
      <c r="B70" s="5"/>
      <c r="C70" s="5"/>
      <c r="D70" s="4"/>
      <c r="E70" s="6"/>
      <c r="F70" s="6"/>
      <c r="G70" s="4"/>
      <c r="H70" s="7"/>
      <c r="I70" s="8"/>
      <c r="J70" s="7"/>
    </row>
    <row r="71" s="1" customFormat="1" spans="1:10">
      <c r="A71" s="4"/>
      <c r="B71" s="5"/>
      <c r="C71" s="5"/>
      <c r="D71" s="4"/>
      <c r="E71" s="6"/>
      <c r="F71" s="6"/>
      <c r="G71" s="4"/>
      <c r="H71" s="7"/>
      <c r="I71" s="8"/>
      <c r="J71" s="7"/>
    </row>
  </sheetData>
  <mergeCells count="18">
    <mergeCell ref="A1:J1"/>
    <mergeCell ref="F2:G2"/>
    <mergeCell ref="H2:I2"/>
    <mergeCell ref="B5:C5"/>
    <mergeCell ref="B7:C7"/>
    <mergeCell ref="B13:C13"/>
    <mergeCell ref="B21:C21"/>
    <mergeCell ref="A27:J27"/>
    <mergeCell ref="A2:A4"/>
    <mergeCell ref="B2:B4"/>
    <mergeCell ref="C2:C4"/>
    <mergeCell ref="D2:D4"/>
    <mergeCell ref="E2:E4"/>
    <mergeCell ref="F3:F4"/>
    <mergeCell ref="G3:G4"/>
    <mergeCell ref="H3:H4"/>
    <mergeCell ref="I3:I4"/>
    <mergeCell ref="J2:J4"/>
  </mergeCells>
  <pageMargins left="0.236111111111111" right="0.236111111111111" top="0.275" bottom="0.196527777777778" header="0.275" footer="0.19652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Administrator</cp:lastModifiedBy>
  <dcterms:created xsi:type="dcterms:W3CDTF">2026-03-03T07:28:00Z</dcterms:created>
  <dcterms:modified xsi:type="dcterms:W3CDTF">2026-03-10T02:34:36Z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7961E9DB7193448E9D01154FBC4E8BD1_11</vt:lpwstr>
  </property>
  <property fmtid="{D5CDD505-2E9C-101B-9397-08002B2CF9AE}" pid="3" name="KSOProductBuildVer">
    <vt:lpwstr>2052-11.1.0.14309</vt:lpwstr>
  </property>
</Properties>
</file>