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工具" sheetId="1" r:id="rId1"/>
  </sheets>
  <definedNames>
    <definedName name="_xlnm._FilterDatabase" localSheetId="0" hidden="1">工具!$A$1:$M$45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<sst xmlns="http://schemas.openxmlformats.org/spreadsheetml/2006/main" count="160" uniqueCount="113">
  <si>
    <t>2026年维护部、生产部年度工具物资采购报价表</t>
  </si>
  <si>
    <t>序号</t>
  </si>
  <si>
    <t>名称</t>
  </si>
  <si>
    <t>规格及材质</t>
  </si>
  <si>
    <t>单位</t>
  </si>
  <si>
    <t>数量</t>
  </si>
  <si>
    <t>全费用单价限价（元）</t>
  </si>
  <si>
    <t>全费用单价限价小计（元）</t>
  </si>
  <si>
    <t>供应商所报单价（元）</t>
  </si>
  <si>
    <t>合价（元）</t>
  </si>
  <si>
    <t>备注</t>
  </si>
  <si>
    <t>图片</t>
  </si>
  <si>
    <t>枝剪</t>
  </si>
  <si>
    <t>SK5钢 (张小泉、绿卉、老人头)</t>
  </si>
  <si>
    <t>个</t>
  </si>
  <si>
    <t>花木维护450、生产部120、兴绿500</t>
  </si>
  <si>
    <t>大剪刀</t>
  </si>
  <si>
    <t>得力 (张小泉、绿卉、老人头)</t>
  </si>
  <si>
    <t>花木100、生产部120、兴绿65</t>
  </si>
  <si>
    <t>小剪刀</t>
  </si>
  <si>
    <t>花木100、兴绿50</t>
  </si>
  <si>
    <t>生产部</t>
  </si>
  <si>
    <t>粗枝剪</t>
  </si>
  <si>
    <t>刀刃材质：SK5钢 (张小泉、绿卉、老人头)</t>
  </si>
  <si>
    <t>把</t>
  </si>
  <si>
    <t>花木70、兴绿140</t>
  </si>
  <si>
    <t>手锯</t>
  </si>
  <si>
    <t>刀刃材质：T10/T10A钢，锯片长35-40mm，总锯长53-55mm，(张小泉、绿卉、老人头)</t>
  </si>
  <si>
    <t>花木300、生产部10、兴绿500</t>
  </si>
  <si>
    <t>台剪</t>
  </si>
  <si>
    <t>花木130、兴绿180</t>
  </si>
  <si>
    <t>伸缩台剪</t>
  </si>
  <si>
    <t>花木100、生产部25、兴绿140</t>
  </si>
  <si>
    <t>活动扳手</t>
  </si>
  <si>
    <t>长250mm</t>
  </si>
  <si>
    <t>花木50、生产部12、兴绿100</t>
  </si>
  <si>
    <t>砂轮机</t>
  </si>
  <si>
    <t>800w，插电</t>
  </si>
  <si>
    <t>花木30、兴绿40</t>
  </si>
  <si>
    <t>切割片</t>
  </si>
  <si>
    <t>100片/盒</t>
  </si>
  <si>
    <t>盒</t>
  </si>
  <si>
    <t>花木50、生产部11、兴绿55</t>
  </si>
  <si>
    <t>充电钻</t>
  </si>
  <si>
    <t>锂电21v双电池</t>
  </si>
  <si>
    <t>花木30、生产部5、兴绿35</t>
  </si>
  <si>
    <t>手推斗车</t>
  </si>
  <si>
    <t>长144cm,加厚、宽度70cm</t>
  </si>
  <si>
    <t>花木15、生产部10、兴绿15</t>
  </si>
  <si>
    <t>拉剪</t>
  </si>
  <si>
    <t>5.5米</t>
  </si>
  <si>
    <t>花木</t>
  </si>
  <si>
    <t>平板车</t>
  </si>
  <si>
    <t>1.4米长加粗加厚钢管</t>
  </si>
  <si>
    <t>花木30、兴绿35</t>
  </si>
  <si>
    <t>配置16寸橡胶充气轮、车架高度148cm、宽度45cm、车轴宽度65cm、车轮直径40cm、底板尺寸35*28cm、角铁尺寸47*47mm、角铁厚度3mm、钢管厚度1.5mm、建议载重1500斤</t>
  </si>
  <si>
    <t>生产部15</t>
  </si>
  <si>
    <t>平板车内外胎</t>
  </si>
  <si>
    <t>480-8内外胎</t>
  </si>
  <si>
    <t>套</t>
  </si>
  <si>
    <t>人字梯</t>
  </si>
  <si>
    <t>1.5米长、厚度3mm、铝制材料</t>
  </si>
  <si>
    <t>层</t>
  </si>
  <si>
    <t>兴绿10</t>
  </si>
  <si>
    <t>4米厚度3mm 铝质材料</t>
  </si>
  <si>
    <t>花木15、生产部1、兴绿20</t>
  </si>
  <si>
    <t>3米厚度3mm 铝质材料</t>
  </si>
  <si>
    <t>花木10、兴绿30</t>
  </si>
  <si>
    <t>3米长、厚度2mm、不锈钢材质，顶部为螺丝连接</t>
  </si>
  <si>
    <t>生产部1、花木20</t>
  </si>
  <si>
    <t>4米长、厚度2mm、不锈钢材质，顶部为螺丝连接</t>
  </si>
  <si>
    <t>花木10</t>
  </si>
  <si>
    <t>1.5米、厚度2mm、不锈钢材质，顶部为螺丝连接</t>
  </si>
  <si>
    <t>花木10、生产部5</t>
  </si>
  <si>
    <t>双升降伸缩梯</t>
  </si>
  <si>
    <t>8米、厚度3mm，铝制材料</t>
  </si>
  <si>
    <t>花木20、兴绿15</t>
  </si>
  <si>
    <t>伸缩单梯</t>
  </si>
  <si>
    <t>2.5米升5米、铝合金、3mm厚</t>
  </si>
  <si>
    <t>花木15、兴绿15</t>
  </si>
  <si>
    <t>割灌机绳子</t>
  </si>
  <si>
    <t>100米/圈</t>
  </si>
  <si>
    <t>圈</t>
  </si>
  <si>
    <t>花木600、兴绿350</t>
  </si>
  <si>
    <t>羊角锤</t>
  </si>
  <si>
    <t>花木25、生产部25、兴绿40</t>
  </si>
  <si>
    <t>焊条</t>
  </si>
  <si>
    <t>直径2.5x300mm、5kg、一盒约300根</t>
  </si>
  <si>
    <t>泥巴铲</t>
  </si>
  <si>
    <t>长30cm、宽10cm</t>
  </si>
  <si>
    <t>筒铲</t>
  </si>
  <si>
    <t>高15cm、塑料</t>
  </si>
  <si>
    <t>平口螺丝刀</t>
  </si>
  <si>
    <t>4寸</t>
  </si>
  <si>
    <t>兴绿</t>
  </si>
  <si>
    <t>十字螺丝刀</t>
  </si>
  <si>
    <t>钢丝钳</t>
  </si>
  <si>
    <t>8寸</t>
  </si>
  <si>
    <t>手持角磨机切割片</t>
  </si>
  <si>
    <t>直径110cm</t>
  </si>
  <si>
    <t>片</t>
  </si>
  <si>
    <t>移动脚手架</t>
  </si>
  <si>
    <t>整体长度为1830mm*宽1476mm*高1800mm.材质为铝合金，立柱管长1.8m，厚度为3mm，管径50mm。整体承重500KG.滑动滚轮直径为200mm.每套配置护栏</t>
  </si>
  <si>
    <t xml:space="preserve">套 </t>
  </si>
  <si>
    <t>合计</t>
  </si>
  <si>
    <t xml:space="preserve"> (开票税率   %）</t>
  </si>
  <si>
    <t>备注：1、本次采购物资为全年物资集采，以上物品需根据现场要求按批次送到指定点位</t>
  </si>
  <si>
    <t xml:space="preserve">      2、花木维护部需3次送货（每次送货需送9个点位），兴绿维护部需3次送货（每次送货需各送9个点位），花木生产部需分2次送货（一次需送2个点位）</t>
  </si>
  <si>
    <t xml:space="preserve">      3、价格为含税到场（指定地点）综合包干价，含买价、上车费、运费、运输损耗、换车型造成的二次转运费、利润、各种风险费用、税金等全部费用；需开具相应的增值税发票，并备注税率</t>
  </si>
  <si>
    <t xml:space="preserve">      4、报价时供应商需严格按照报价表上的材质、种类及品牌要求进行报价，付款周期为3个月结算一次</t>
  </si>
  <si>
    <t xml:space="preserve">  报价单位（公章）：</t>
  </si>
  <si>
    <t xml:space="preserve">  法人或委托代理人及电话：</t>
  </si>
  <si>
    <t xml:space="preserve">  时间： 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</si>
</sst>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84455</xdr:colOff>
      <xdr:row>36</xdr:row>
      <xdr:rowOff>14605</xdr:rowOff>
    </xdr:from>
    <xdr:to>
      <xdr:col>10</xdr:col>
      <xdr:colOff>1356995</xdr:colOff>
      <xdr:row>36</xdr:row>
      <xdr:rowOff>924560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31780" y="30329505"/>
          <a:ext cx="12725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41275</xdr:colOff>
      <xdr:row>23</xdr:row>
      <xdr:rowOff>97155</xdr:rowOff>
    </xdr:from>
    <xdr:to>
      <xdr:col>10</xdr:col>
      <xdr:colOff>1240790</xdr:colOff>
      <xdr:row>23</xdr:row>
      <xdr:rowOff>1584960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388600" y="18270855"/>
          <a:ext cx="1199515" cy="1487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63500</xdr:colOff>
      <xdr:row>22</xdr:row>
      <xdr:rowOff>73025</xdr:rowOff>
    </xdr:from>
    <xdr:to>
      <xdr:col>10</xdr:col>
      <xdr:colOff>1096010</xdr:colOff>
      <xdr:row>22</xdr:row>
      <xdr:rowOff>1311275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410825" y="16798925"/>
          <a:ext cx="1032510" cy="1238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83185</xdr:colOff>
      <xdr:row>14</xdr:row>
      <xdr:rowOff>63500</xdr:rowOff>
    </xdr:from>
    <xdr:to>
      <xdr:col>10</xdr:col>
      <xdr:colOff>1461770</xdr:colOff>
      <xdr:row>14</xdr:row>
      <xdr:rowOff>892175</xdr:rowOff>
    </xdr:to>
    <xdr:pic>
      <xdr:nvPicPr>
        <xdr:cNvPr id="3" name="图片 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430510" y="8864600"/>
          <a:ext cx="1378585" cy="828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109855</xdr:colOff>
      <xdr:row>4</xdr:row>
      <xdr:rowOff>48260</xdr:rowOff>
    </xdr:from>
    <xdr:to>
      <xdr:col>10</xdr:col>
      <xdr:colOff>1216025</xdr:colOff>
      <xdr:row>4</xdr:row>
      <xdr:rowOff>1198880</xdr:rowOff>
    </xdr:to>
    <xdr:pic>
      <xdr:nvPicPr>
        <xdr:cNvPr id="4" name="图片 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457180" y="2677160"/>
          <a:ext cx="1106170" cy="1150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8255</xdr:colOff>
      <xdr:row>3</xdr:row>
      <xdr:rowOff>29210</xdr:rowOff>
    </xdr:from>
    <xdr:to>
      <xdr:col>10</xdr:col>
      <xdr:colOff>813435</xdr:colOff>
      <xdr:row>3</xdr:row>
      <xdr:rowOff>1265555</xdr:rowOff>
    </xdr:to>
    <xdr:pic>
      <xdr:nvPicPr>
        <xdr:cNvPr id="5" name="图片 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355580" y="1324610"/>
          <a:ext cx="80518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62230</xdr:colOff>
      <xdr:row>30</xdr:row>
      <xdr:rowOff>66040</xdr:rowOff>
    </xdr:from>
    <xdr:to>
      <xdr:col>10</xdr:col>
      <xdr:colOff>1376045</xdr:colOff>
      <xdr:row>30</xdr:row>
      <xdr:rowOff>1332865</xdr:rowOff>
    </xdr:to>
    <xdr:pic>
      <xdr:nvPicPr>
        <xdr:cNvPr id="10" name="图片 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409555" y="24970740"/>
          <a:ext cx="1313815" cy="1266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140335</xdr:colOff>
      <xdr:row>31</xdr:row>
      <xdr:rowOff>69215</xdr:rowOff>
    </xdr:from>
    <xdr:to>
      <xdr:col>10</xdr:col>
      <xdr:colOff>1080770</xdr:colOff>
      <xdr:row>31</xdr:row>
      <xdr:rowOff>736600</xdr:rowOff>
    </xdr:to>
    <xdr:pic>
      <xdr:nvPicPr>
        <xdr:cNvPr id="11" name="图片 1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487660" y="26459815"/>
          <a:ext cx="940435" cy="667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88900</xdr:colOff>
      <xdr:row>18</xdr:row>
      <xdr:rowOff>119380</xdr:rowOff>
    </xdr:from>
    <xdr:to>
      <xdr:col>10</xdr:col>
      <xdr:colOff>1447165</xdr:colOff>
      <xdr:row>18</xdr:row>
      <xdr:rowOff>810260</xdr:rowOff>
    </xdr:to>
    <xdr:pic>
      <xdr:nvPicPr>
        <xdr:cNvPr id="13" name="图片 1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0436225" y="13352780"/>
          <a:ext cx="1358265" cy="690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54610</xdr:colOff>
      <xdr:row>29</xdr:row>
      <xdr:rowOff>87630</xdr:rowOff>
    </xdr:from>
    <xdr:to>
      <xdr:col>10</xdr:col>
      <xdr:colOff>1426845</xdr:colOff>
      <xdr:row>29</xdr:row>
      <xdr:rowOff>804545</xdr:rowOff>
    </xdr:to>
    <xdr:pic>
      <xdr:nvPicPr>
        <xdr:cNvPr id="15" name="图片 1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0401935" y="24090630"/>
          <a:ext cx="1372235" cy="716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57150</xdr:colOff>
      <xdr:row>17</xdr:row>
      <xdr:rowOff>58420</xdr:rowOff>
    </xdr:from>
    <xdr:to>
      <xdr:col>10</xdr:col>
      <xdr:colOff>1285240</xdr:colOff>
      <xdr:row>17</xdr:row>
      <xdr:rowOff>1254125</xdr:rowOff>
    </xdr:to>
    <xdr:pic>
      <xdr:nvPicPr>
        <xdr:cNvPr id="14" name="图片 1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0404475" y="11996420"/>
          <a:ext cx="1228090" cy="1195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93345</xdr:colOff>
      <xdr:row>16</xdr:row>
      <xdr:rowOff>48260</xdr:rowOff>
    </xdr:from>
    <xdr:to>
      <xdr:col>10</xdr:col>
      <xdr:colOff>849630</xdr:colOff>
      <xdr:row>16</xdr:row>
      <xdr:rowOff>1221105</xdr:rowOff>
    </xdr:to>
    <xdr:pic>
      <xdr:nvPicPr>
        <xdr:cNvPr id="12" name="图片 1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0440670" y="10690860"/>
          <a:ext cx="756285" cy="1172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161925</xdr:colOff>
      <xdr:row>5</xdr:row>
      <xdr:rowOff>79375</xdr:rowOff>
    </xdr:from>
    <xdr:to>
      <xdr:col>10</xdr:col>
      <xdr:colOff>1024890</xdr:colOff>
      <xdr:row>5</xdr:row>
      <xdr:rowOff>1216660</xdr:rowOff>
    </xdr:to>
    <xdr:pic>
      <xdr:nvPicPr>
        <xdr:cNvPr id="2" name="图片 1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0509250" y="4003675"/>
          <a:ext cx="862965" cy="1137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50165</xdr:colOff>
      <xdr:row>25</xdr:row>
      <xdr:rowOff>43180</xdr:rowOff>
    </xdr:from>
    <xdr:to>
      <xdr:col>10</xdr:col>
      <xdr:colOff>1118870</xdr:colOff>
      <xdr:row>25</xdr:row>
      <xdr:rowOff>1203325</xdr:rowOff>
    </xdr:to>
    <xdr:pic>
      <xdr:nvPicPr>
        <xdr:cNvPr id="16" name="图片 15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0397490" y="21645880"/>
          <a:ext cx="1068705" cy="1160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92075</xdr:colOff>
      <xdr:row>19</xdr:row>
      <xdr:rowOff>106680</xdr:rowOff>
    </xdr:from>
    <xdr:to>
      <xdr:col>10</xdr:col>
      <xdr:colOff>1351915</xdr:colOff>
      <xdr:row>21</xdr:row>
      <xdr:rowOff>775335</xdr:rowOff>
    </xdr:to>
    <xdr:pic>
      <xdr:nvPicPr>
        <xdr:cNvPr id="17" name="图片 16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0439400" y="14241780"/>
          <a:ext cx="1259840" cy="2345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162560</xdr:colOff>
      <xdr:row>24</xdr:row>
      <xdr:rowOff>67945</xdr:rowOff>
    </xdr:from>
    <xdr:to>
      <xdr:col>10</xdr:col>
      <xdr:colOff>1165860</xdr:colOff>
      <xdr:row>24</xdr:row>
      <xdr:rowOff>1621790</xdr:rowOff>
    </xdr:to>
    <xdr:pic>
      <xdr:nvPicPr>
        <xdr:cNvPr id="18" name="图片 17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0509885" y="19956145"/>
          <a:ext cx="1003300" cy="15538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5" zoomScaleNormal="115" topLeftCell="A25" workbookViewId="0">
      <selection activeCell="E30" sqref="E30"/>
    </sheetView>
  </sheetViews>
  <sheetFormatPr defaultColWidth="9" defaultRowHeight="13.5"/>
  <cols>
    <col min="1" max="1" width="5.31666666666667" customWidth="1"/>
    <col min="2" max="2" width="12.0583333333333" customWidth="1"/>
    <col min="3" max="3" width="28.15" customWidth="1"/>
    <col min="4" max="4" width="8.36666666666667" customWidth="1"/>
    <col min="5" max="5" width="9" style="1" customWidth="1"/>
    <col min="6" max="6" width="16.3" style="1" customWidth="1"/>
    <col min="7" max="7" width="13.0333333333333" style="1" customWidth="1"/>
    <col min="8" max="8" width="12.9333333333333" style="1" customWidth="1"/>
    <col min="9" max="9" width="11.075" style="1" customWidth="1"/>
    <col min="10" max="10" width="19.5583333333333" style="1" customWidth="1"/>
    <col min="11" max="11" width="21.625" style="1" customWidth="1"/>
  </cols>
  <sheetData>
    <row r="1" ht="31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1" customHeight="1" spans="1:11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5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ht="30" customHeight="1" spans="1:11">
      <c r="A3" s="7">
        <v>1</v>
      </c>
      <c r="B3" s="5" t="s">
        <v>12</v>
      </c>
      <c r="C3" s="5" t="s">
        <v>13</v>
      </c>
      <c r="D3" s="7" t="s">
        <v>14</v>
      </c>
      <c r="E3" s="7">
        <v>1070</v>
      </c>
      <c r="F3" s="7">
        <v>45</v>
      </c>
      <c r="G3" s="8">
        <f>F3*E3</f>
        <v>48150</v>
      </c>
      <c r="H3" s="8"/>
      <c r="I3" s="8"/>
      <c r="J3" s="6" t="s">
        <v>15</v>
      </c>
      <c r="K3" s="8"/>
    </row>
    <row r="4" ht="105" customHeight="1" spans="1:11">
      <c r="A4" s="7">
        <v>2</v>
      </c>
      <c r="B4" s="5" t="s">
        <v>16</v>
      </c>
      <c r="C4" s="7" t="s">
        <v>17</v>
      </c>
      <c r="D4" s="7" t="s">
        <v>14</v>
      </c>
      <c r="E4" s="7">
        <v>285</v>
      </c>
      <c r="F4" s="7">
        <v>13</v>
      </c>
      <c r="G4" s="8">
        <f t="shared" ref="G4:G37" si="0">F4*E4</f>
        <v>3705</v>
      </c>
      <c r="H4" s="8"/>
      <c r="I4" s="8"/>
      <c r="J4" s="6" t="s">
        <v>18</v>
      </c>
      <c r="K4" s="8"/>
    </row>
    <row r="5" ht="102" customHeight="1" spans="1:11">
      <c r="A5" s="7">
        <v>3</v>
      </c>
      <c r="B5" s="5" t="s">
        <v>19</v>
      </c>
      <c r="C5" s="7" t="s">
        <v>17</v>
      </c>
      <c r="D5" s="7" t="s">
        <v>14</v>
      </c>
      <c r="E5" s="7">
        <v>150</v>
      </c>
      <c r="F5" s="7">
        <v>7</v>
      </c>
      <c r="G5" s="8">
        <f t="shared" si="0"/>
        <v>1050</v>
      </c>
      <c r="H5" s="8"/>
      <c r="I5" s="8"/>
      <c r="J5" s="8" t="s">
        <v>20</v>
      </c>
      <c r="K5" s="8"/>
    </row>
    <row r="6" ht="102" customHeight="1" spans="1:11">
      <c r="A6" s="7">
        <v>4</v>
      </c>
      <c r="B6" s="5" t="s">
        <v>19</v>
      </c>
      <c r="C6" s="7" t="s">
        <v>17</v>
      </c>
      <c r="D6" s="7" t="s">
        <v>14</v>
      </c>
      <c r="E6" s="7">
        <v>150</v>
      </c>
      <c r="F6" s="7">
        <v>8</v>
      </c>
      <c r="G6" s="8">
        <f t="shared" si="0"/>
        <v>1200</v>
      </c>
      <c r="H6" s="8"/>
      <c r="I6" s="8"/>
      <c r="J6" s="8" t="s">
        <v>21</v>
      </c>
      <c r="K6" s="9"/>
    </row>
    <row r="7" ht="30" customHeight="1" spans="1:11">
      <c r="A7" s="7">
        <v>5</v>
      </c>
      <c r="B7" s="5" t="s">
        <v>22</v>
      </c>
      <c r="C7" s="5" t="s">
        <v>23</v>
      </c>
      <c r="D7" s="7" t="s">
        <v>24</v>
      </c>
      <c r="E7" s="7">
        <v>210</v>
      </c>
      <c r="F7" s="7">
        <v>80</v>
      </c>
      <c r="G7" s="8">
        <f t="shared" si="0"/>
        <v>16800</v>
      </c>
      <c r="H7" s="8"/>
      <c r="I7" s="8"/>
      <c r="J7" s="8" t="s">
        <v>25</v>
      </c>
      <c r="K7" s="8"/>
    </row>
    <row r="8" ht="58" customHeight="1" spans="1:11">
      <c r="A8" s="7">
        <v>6</v>
      </c>
      <c r="B8" s="5" t="s">
        <v>26</v>
      </c>
      <c r="C8" s="5" t="s">
        <v>27</v>
      </c>
      <c r="D8" s="7" t="s">
        <v>24</v>
      </c>
      <c r="E8" s="7">
        <v>810</v>
      </c>
      <c r="F8" s="7">
        <v>40</v>
      </c>
      <c r="G8" s="8">
        <f t="shared" si="0"/>
        <v>32400</v>
      </c>
      <c r="H8" s="8"/>
      <c r="I8" s="8"/>
      <c r="J8" s="6" t="s">
        <v>28</v>
      </c>
      <c r="K8" s="8"/>
    </row>
    <row r="9" ht="30" customHeight="1" spans="1:11">
      <c r="A9" s="7">
        <v>7</v>
      </c>
      <c r="B9" s="5" t="s">
        <v>29</v>
      </c>
      <c r="C9" s="5" t="s">
        <v>23</v>
      </c>
      <c r="D9" s="7" t="s">
        <v>14</v>
      </c>
      <c r="E9" s="7">
        <v>310</v>
      </c>
      <c r="F9" s="7">
        <v>100</v>
      </c>
      <c r="G9" s="8">
        <f t="shared" si="0"/>
        <v>31000</v>
      </c>
      <c r="H9" s="8"/>
      <c r="I9" s="8"/>
      <c r="J9" s="8" t="s">
        <v>30</v>
      </c>
      <c r="K9" s="8"/>
    </row>
    <row r="10" ht="44" customHeight="1" spans="1:11">
      <c r="A10" s="7">
        <v>8</v>
      </c>
      <c r="B10" s="5" t="s">
        <v>31</v>
      </c>
      <c r="C10" s="10" t="s">
        <v>23</v>
      </c>
      <c r="D10" s="7" t="s">
        <v>24</v>
      </c>
      <c r="E10" s="7">
        <v>265</v>
      </c>
      <c r="F10" s="7">
        <v>100</v>
      </c>
      <c r="G10" s="8">
        <f t="shared" si="0"/>
        <v>26500</v>
      </c>
      <c r="H10" s="8"/>
      <c r="I10" s="8"/>
      <c r="J10" s="6" t="s">
        <v>32</v>
      </c>
      <c r="K10" s="8"/>
    </row>
    <row r="11" ht="30" customHeight="1" spans="1:11">
      <c r="A11" s="7">
        <v>9</v>
      </c>
      <c r="B11" s="5" t="s">
        <v>33</v>
      </c>
      <c r="C11" s="5" t="s">
        <v>34</v>
      </c>
      <c r="D11" s="7" t="s">
        <v>14</v>
      </c>
      <c r="E11" s="7">
        <v>162</v>
      </c>
      <c r="F11" s="7">
        <v>20</v>
      </c>
      <c r="G11" s="8">
        <f t="shared" si="0"/>
        <v>3240</v>
      </c>
      <c r="H11" s="8"/>
      <c r="I11" s="8"/>
      <c r="J11" s="6" t="s">
        <v>35</v>
      </c>
      <c r="K11" s="8"/>
    </row>
    <row r="12" ht="30" customHeight="1" spans="1:11">
      <c r="A12" s="7">
        <v>10</v>
      </c>
      <c r="B12" s="5" t="s">
        <v>36</v>
      </c>
      <c r="C12" s="5" t="s">
        <v>37</v>
      </c>
      <c r="D12" s="7" t="s">
        <v>14</v>
      </c>
      <c r="E12" s="7">
        <v>70</v>
      </c>
      <c r="F12" s="7">
        <v>170</v>
      </c>
      <c r="G12" s="8">
        <f t="shared" si="0"/>
        <v>11900</v>
      </c>
      <c r="H12" s="8"/>
      <c r="I12" s="8"/>
      <c r="J12" s="8" t="s">
        <v>38</v>
      </c>
      <c r="K12" s="8"/>
    </row>
    <row r="13" ht="30" customHeight="1" spans="1:11">
      <c r="A13" s="7">
        <v>11</v>
      </c>
      <c r="B13" s="5" t="s">
        <v>39</v>
      </c>
      <c r="C13" s="5" t="s">
        <v>40</v>
      </c>
      <c r="D13" s="7" t="s">
        <v>41</v>
      </c>
      <c r="E13" s="7">
        <v>116</v>
      </c>
      <c r="F13" s="7">
        <v>110</v>
      </c>
      <c r="G13" s="8">
        <f t="shared" si="0"/>
        <v>12760</v>
      </c>
      <c r="H13" s="8"/>
      <c r="I13" s="8"/>
      <c r="J13" s="6" t="s">
        <v>42</v>
      </c>
      <c r="K13" s="8"/>
    </row>
    <row r="14" ht="30" customHeight="1" spans="1:11">
      <c r="A14" s="7">
        <v>12</v>
      </c>
      <c r="B14" s="11" t="s">
        <v>43</v>
      </c>
      <c r="C14" s="11" t="s">
        <v>44</v>
      </c>
      <c r="D14" s="11" t="s">
        <v>24</v>
      </c>
      <c r="E14" s="7">
        <v>70</v>
      </c>
      <c r="F14" s="7">
        <v>180</v>
      </c>
      <c r="G14" s="8">
        <f t="shared" si="0"/>
        <v>12600</v>
      </c>
      <c r="H14" s="8"/>
      <c r="I14" s="8"/>
      <c r="J14" s="6" t="s">
        <v>45</v>
      </c>
      <c r="K14" s="8"/>
    </row>
    <row r="15" ht="78" customHeight="1" spans="1:11">
      <c r="A15" s="7">
        <v>13</v>
      </c>
      <c r="B15" s="12" t="s">
        <v>46</v>
      </c>
      <c r="C15" s="12" t="s">
        <v>47</v>
      </c>
      <c r="D15" s="13" t="s">
        <v>14</v>
      </c>
      <c r="E15" s="7">
        <v>40</v>
      </c>
      <c r="F15" s="7">
        <v>300</v>
      </c>
      <c r="G15" s="8">
        <f t="shared" si="0"/>
        <v>12000</v>
      </c>
      <c r="H15" s="8"/>
      <c r="I15" s="8"/>
      <c r="J15" s="6" t="s">
        <v>48</v>
      </c>
      <c r="K15" s="6"/>
    </row>
    <row r="16" ht="67" customHeight="1" spans="1:11">
      <c r="A16" s="7">
        <v>14</v>
      </c>
      <c r="B16" s="7" t="s">
        <v>49</v>
      </c>
      <c r="C16" s="12" t="s">
        <v>50</v>
      </c>
      <c r="D16" s="14" t="s">
        <v>24</v>
      </c>
      <c r="E16" s="7">
        <v>25</v>
      </c>
      <c r="F16" s="7">
        <v>120</v>
      </c>
      <c r="G16" s="8">
        <f t="shared" si="0"/>
        <v>3000</v>
      </c>
      <c r="H16" s="8"/>
      <c r="I16" s="8"/>
      <c r="J16" s="8" t="s">
        <v>51</v>
      </c>
      <c r="K16" s="8"/>
    </row>
    <row r="17" ht="102" customHeight="1" spans="1:11">
      <c r="A17" s="7">
        <v>15</v>
      </c>
      <c r="B17" s="13" t="s">
        <v>52</v>
      </c>
      <c r="C17" s="13" t="s">
        <v>53</v>
      </c>
      <c r="D17" s="14" t="s">
        <v>14</v>
      </c>
      <c r="E17" s="7">
        <v>65</v>
      </c>
      <c r="F17" s="7">
        <v>250</v>
      </c>
      <c r="G17" s="8">
        <f t="shared" si="0"/>
        <v>16250</v>
      </c>
      <c r="H17" s="8"/>
      <c r="I17" s="8"/>
      <c r="J17" s="6" t="s">
        <v>54</v>
      </c>
      <c r="K17" s="8"/>
    </row>
    <row r="18" ht="102" customHeight="1" spans="1:11">
      <c r="A18" s="7">
        <v>16</v>
      </c>
      <c r="B18" s="13" t="s">
        <v>52</v>
      </c>
      <c r="C18" s="12" t="s">
        <v>55</v>
      </c>
      <c r="D18" s="14" t="s">
        <v>14</v>
      </c>
      <c r="E18" s="7">
        <v>15</v>
      </c>
      <c r="F18" s="7">
        <v>480</v>
      </c>
      <c r="G18" s="8">
        <f t="shared" si="0"/>
        <v>7200</v>
      </c>
      <c r="H18" s="8"/>
      <c r="I18" s="8"/>
      <c r="J18" s="6" t="s">
        <v>56</v>
      </c>
      <c r="K18" s="8"/>
    </row>
    <row r="19" ht="71" customHeight="1" spans="1:11">
      <c r="A19" s="7">
        <v>17</v>
      </c>
      <c r="B19" s="7" t="s">
        <v>57</v>
      </c>
      <c r="C19" s="7" t="s">
        <v>58</v>
      </c>
      <c r="D19" s="7" t="s">
        <v>59</v>
      </c>
      <c r="E19" s="7">
        <v>20</v>
      </c>
      <c r="F19" s="7">
        <v>150</v>
      </c>
      <c r="G19" s="8">
        <f t="shared" si="0"/>
        <v>3000</v>
      </c>
      <c r="H19" s="8"/>
      <c r="I19" s="8"/>
      <c r="J19" s="6" t="s">
        <v>21</v>
      </c>
      <c r="K19" s="8"/>
    </row>
    <row r="20" ht="71" customHeight="1" spans="1:11">
      <c r="A20" s="7">
        <v>18</v>
      </c>
      <c r="B20" s="15" t="s">
        <v>60</v>
      </c>
      <c r="C20" s="16" t="s">
        <v>61</v>
      </c>
      <c r="D20" s="14" t="s">
        <v>62</v>
      </c>
      <c r="E20" s="7">
        <v>10</v>
      </c>
      <c r="F20" s="7">
        <v>280</v>
      </c>
      <c r="G20" s="8">
        <f t="shared" si="0"/>
        <v>2800</v>
      </c>
      <c r="H20" s="8"/>
      <c r="I20" s="8"/>
      <c r="J20" s="8" t="s">
        <v>63</v>
      </c>
      <c r="K20" s="17"/>
    </row>
    <row r="21" ht="61" customHeight="1" spans="1:11">
      <c r="A21" s="7">
        <v>19</v>
      </c>
      <c r="B21" s="14" t="s">
        <v>60</v>
      </c>
      <c r="C21" s="15" t="s">
        <v>64</v>
      </c>
      <c r="D21" s="14" t="s">
        <v>62</v>
      </c>
      <c r="E21" s="7">
        <v>36</v>
      </c>
      <c r="F21" s="7">
        <v>550</v>
      </c>
      <c r="G21" s="8">
        <f t="shared" si="0"/>
        <v>19800</v>
      </c>
      <c r="H21" s="8"/>
      <c r="I21" s="8"/>
      <c r="J21" s="6" t="s">
        <v>65</v>
      </c>
      <c r="K21" s="18"/>
    </row>
    <row r="22" ht="72" customHeight="1" spans="1:11">
      <c r="A22" s="7">
        <v>20</v>
      </c>
      <c r="B22" s="14" t="s">
        <v>60</v>
      </c>
      <c r="C22" s="15" t="s">
        <v>66</v>
      </c>
      <c r="D22" s="14" t="s">
        <v>62</v>
      </c>
      <c r="E22" s="7">
        <v>40</v>
      </c>
      <c r="F22" s="7">
        <v>420</v>
      </c>
      <c r="G22" s="8">
        <f t="shared" si="0"/>
        <v>16800</v>
      </c>
      <c r="H22" s="8"/>
      <c r="I22" s="8"/>
      <c r="J22" s="8" t="s">
        <v>67</v>
      </c>
      <c r="K22" s="19"/>
    </row>
    <row r="23" ht="114" customHeight="1" spans="1:11">
      <c r="A23" s="7">
        <v>21</v>
      </c>
      <c r="B23" s="14" t="s">
        <v>60</v>
      </c>
      <c r="C23" s="15" t="s">
        <v>68</v>
      </c>
      <c r="D23" s="14" t="s">
        <v>62</v>
      </c>
      <c r="E23" s="7">
        <v>21</v>
      </c>
      <c r="F23" s="7">
        <v>500</v>
      </c>
      <c r="G23" s="8">
        <f t="shared" si="0"/>
        <v>10500</v>
      </c>
      <c r="H23" s="8"/>
      <c r="I23" s="8"/>
      <c r="J23" s="8" t="s">
        <v>69</v>
      </c>
      <c r="K23" s="8"/>
    </row>
    <row r="24" ht="135" customHeight="1" spans="1:11">
      <c r="A24" s="7">
        <v>22</v>
      </c>
      <c r="B24" s="15" t="s">
        <v>60</v>
      </c>
      <c r="C24" s="16" t="s">
        <v>70</v>
      </c>
      <c r="D24" s="5" t="s">
        <v>62</v>
      </c>
      <c r="E24" s="7">
        <v>10</v>
      </c>
      <c r="F24" s="7">
        <v>950</v>
      </c>
      <c r="G24" s="8">
        <f t="shared" si="0"/>
        <v>9500</v>
      </c>
      <c r="H24" s="8"/>
      <c r="I24" s="8"/>
      <c r="J24" s="8" t="s">
        <v>71</v>
      </c>
      <c r="K24" s="8"/>
    </row>
    <row r="25" ht="135" customHeight="1" spans="1:11">
      <c r="A25" s="7">
        <v>23</v>
      </c>
      <c r="B25" s="7" t="s">
        <v>60</v>
      </c>
      <c r="C25" s="20" t="s">
        <v>72</v>
      </c>
      <c r="D25" s="7" t="s">
        <v>62</v>
      </c>
      <c r="E25" s="7">
        <v>15</v>
      </c>
      <c r="F25" s="7">
        <v>240</v>
      </c>
      <c r="G25" s="8">
        <f t="shared" si="0"/>
        <v>3600</v>
      </c>
      <c r="H25" s="8"/>
      <c r="I25" s="8"/>
      <c r="J25" s="6" t="s">
        <v>73</v>
      </c>
      <c r="K25" s="7"/>
    </row>
    <row r="26" ht="99" customHeight="1" spans="1:11">
      <c r="A26" s="7">
        <v>24</v>
      </c>
      <c r="B26" s="15" t="s">
        <v>74</v>
      </c>
      <c r="C26" s="15" t="s">
        <v>75</v>
      </c>
      <c r="D26" s="5" t="s">
        <v>24</v>
      </c>
      <c r="E26" s="7">
        <v>35</v>
      </c>
      <c r="F26" s="7">
        <v>1700</v>
      </c>
      <c r="G26" s="8">
        <f t="shared" si="0"/>
        <v>59500</v>
      </c>
      <c r="H26" s="8"/>
      <c r="I26" s="8"/>
      <c r="J26" s="8" t="s">
        <v>76</v>
      </c>
      <c r="K26" s="8"/>
    </row>
    <row r="27" ht="30" customHeight="1" spans="1:11">
      <c r="A27" s="7">
        <v>25</v>
      </c>
      <c r="B27" s="21" t="s">
        <v>77</v>
      </c>
      <c r="C27" s="21" t="s">
        <v>78</v>
      </c>
      <c r="D27" s="14" t="s">
        <v>62</v>
      </c>
      <c r="E27" s="7">
        <v>30</v>
      </c>
      <c r="F27" s="7">
        <v>500</v>
      </c>
      <c r="G27" s="8">
        <f t="shared" si="0"/>
        <v>15000</v>
      </c>
      <c r="H27" s="8"/>
      <c r="I27" s="8"/>
      <c r="J27" s="8" t="s">
        <v>79</v>
      </c>
      <c r="K27" s="8"/>
    </row>
    <row r="28" ht="30" customHeight="1" spans="1:11">
      <c r="A28" s="7">
        <v>26</v>
      </c>
      <c r="B28" s="7" t="s">
        <v>80</v>
      </c>
      <c r="C28" s="7" t="s">
        <v>81</v>
      </c>
      <c r="D28" s="7" t="s">
        <v>82</v>
      </c>
      <c r="E28" s="7">
        <v>950</v>
      </c>
      <c r="F28" s="7">
        <v>50</v>
      </c>
      <c r="G28" s="8">
        <f t="shared" si="0"/>
        <v>47500</v>
      </c>
      <c r="H28" s="8"/>
      <c r="I28" s="8"/>
      <c r="J28" s="8" t="s">
        <v>83</v>
      </c>
      <c r="K28" s="8"/>
    </row>
    <row r="29" ht="30" customHeight="1" spans="1:11">
      <c r="A29" s="7">
        <v>27</v>
      </c>
      <c r="B29" s="7" t="s">
        <v>84</v>
      </c>
      <c r="C29" s="22"/>
      <c r="D29" s="7" t="s">
        <v>24</v>
      </c>
      <c r="E29" s="7">
        <v>90</v>
      </c>
      <c r="F29" s="7">
        <v>15</v>
      </c>
      <c r="G29" s="8">
        <f t="shared" si="0"/>
        <v>1350</v>
      </c>
      <c r="H29" s="8"/>
      <c r="I29" s="8"/>
      <c r="J29" s="6" t="s">
        <v>85</v>
      </c>
      <c r="K29" s="8"/>
    </row>
    <row r="30" ht="71" customHeight="1" spans="1:11">
      <c r="A30" s="7">
        <v>28</v>
      </c>
      <c r="B30" s="7" t="s">
        <v>86</v>
      </c>
      <c r="C30" s="10" t="s">
        <v>87</v>
      </c>
      <c r="D30" s="7" t="s">
        <v>41</v>
      </c>
      <c r="E30" s="7">
        <v>1</v>
      </c>
      <c r="F30" s="7">
        <v>55</v>
      </c>
      <c r="G30" s="8">
        <f t="shared" si="0"/>
        <v>55</v>
      </c>
      <c r="H30" s="8"/>
      <c r="I30" s="8"/>
      <c r="J30" s="6" t="s">
        <v>21</v>
      </c>
      <c r="K30" s="8"/>
    </row>
    <row r="31" ht="117" customHeight="1" spans="1:11">
      <c r="A31" s="7">
        <v>29</v>
      </c>
      <c r="B31" s="7" t="s">
        <v>88</v>
      </c>
      <c r="C31" s="7" t="s">
        <v>89</v>
      </c>
      <c r="D31" s="7" t="s">
        <v>24</v>
      </c>
      <c r="E31" s="7">
        <v>40</v>
      </c>
      <c r="F31" s="7">
        <v>10</v>
      </c>
      <c r="G31" s="8">
        <f t="shared" si="0"/>
        <v>400</v>
      </c>
      <c r="H31" s="8"/>
      <c r="I31" s="8"/>
      <c r="J31" s="6" t="s">
        <v>21</v>
      </c>
      <c r="K31" s="8"/>
    </row>
    <row r="32" ht="65" customHeight="1" spans="1:11">
      <c r="A32" s="7">
        <v>30</v>
      </c>
      <c r="B32" s="7" t="s">
        <v>90</v>
      </c>
      <c r="C32" s="7" t="s">
        <v>91</v>
      </c>
      <c r="D32" s="7" t="s">
        <v>14</v>
      </c>
      <c r="E32" s="7">
        <v>50</v>
      </c>
      <c r="F32" s="7">
        <v>3</v>
      </c>
      <c r="G32" s="8">
        <f t="shared" si="0"/>
        <v>150</v>
      </c>
      <c r="H32" s="8"/>
      <c r="I32" s="8"/>
      <c r="J32" s="6" t="s">
        <v>21</v>
      </c>
      <c r="K32" s="8"/>
    </row>
    <row r="33" ht="61" customHeight="1" spans="1:13">
      <c r="A33" s="7">
        <v>31</v>
      </c>
      <c r="B33" s="7" t="s">
        <v>92</v>
      </c>
      <c r="C33" s="5" t="s">
        <v>93</v>
      </c>
      <c r="D33" s="7" t="s">
        <v>24</v>
      </c>
      <c r="E33" s="7">
        <v>40</v>
      </c>
      <c r="F33" s="7">
        <v>5</v>
      </c>
      <c r="G33" s="8">
        <f t="shared" si="0"/>
        <v>200</v>
      </c>
      <c r="H33" s="8"/>
      <c r="I33" s="8"/>
      <c r="J33" s="8" t="s">
        <v>94</v>
      </c>
      <c r="K33" s="8"/>
    </row>
    <row r="34" ht="61" customHeight="1" spans="1:13">
      <c r="A34" s="7">
        <v>32</v>
      </c>
      <c r="B34" s="7" t="s">
        <v>95</v>
      </c>
      <c r="C34" s="5" t="s">
        <v>93</v>
      </c>
      <c r="D34" s="7" t="s">
        <v>24</v>
      </c>
      <c r="E34" s="7">
        <v>40</v>
      </c>
      <c r="F34" s="7">
        <v>5</v>
      </c>
      <c r="G34" s="8">
        <f t="shared" si="0"/>
        <v>200</v>
      </c>
      <c r="H34" s="8"/>
      <c r="I34" s="8"/>
      <c r="J34" s="8" t="s">
        <v>94</v>
      </c>
      <c r="K34" s="8"/>
    </row>
    <row r="35" ht="61" customHeight="1" spans="1:13">
      <c r="A35" s="7">
        <v>33</v>
      </c>
      <c r="B35" s="7" t="s">
        <v>96</v>
      </c>
      <c r="C35" s="5" t="s">
        <v>97</v>
      </c>
      <c r="D35" s="7" t="s">
        <v>24</v>
      </c>
      <c r="E35" s="7">
        <v>40</v>
      </c>
      <c r="F35" s="7">
        <v>10</v>
      </c>
      <c r="G35" s="8">
        <f t="shared" si="0"/>
        <v>400</v>
      </c>
      <c r="H35" s="8"/>
      <c r="I35" s="8"/>
      <c r="J35" s="8" t="s">
        <v>94</v>
      </c>
      <c r="K35" s="8"/>
    </row>
    <row r="36" ht="61" customHeight="1" spans="1:13">
      <c r="A36" s="7">
        <v>34</v>
      </c>
      <c r="B36" s="5" t="s">
        <v>98</v>
      </c>
      <c r="C36" s="5" t="s">
        <v>99</v>
      </c>
      <c r="D36" s="7" t="s">
        <v>100</v>
      </c>
      <c r="E36" s="7">
        <v>30</v>
      </c>
      <c r="F36" s="7">
        <v>1</v>
      </c>
      <c r="G36" s="8">
        <f t="shared" si="0"/>
        <v>30</v>
      </c>
      <c r="H36" s="8"/>
      <c r="I36" s="8"/>
      <c r="J36" s="8" t="s">
        <v>94</v>
      </c>
      <c r="K36" s="8"/>
    </row>
    <row r="37" ht="98" customHeight="1" spans="1:13">
      <c r="A37" s="7">
        <v>35</v>
      </c>
      <c r="B37" s="7" t="s">
        <v>101</v>
      </c>
      <c r="C37" s="10" t="s">
        <v>102</v>
      </c>
      <c r="D37" s="7" t="s">
        <v>103</v>
      </c>
      <c r="E37" s="7">
        <v>3</v>
      </c>
      <c r="F37" s="7">
        <v>2000</v>
      </c>
      <c r="G37" s="8">
        <f t="shared" si="0"/>
        <v>6000</v>
      </c>
      <c r="H37" s="8"/>
      <c r="I37" s="17"/>
      <c r="J37" s="17" t="s">
        <v>51</v>
      </c>
      <c r="K37" s="8"/>
    </row>
    <row r="38" customFormat="1" ht="37" customHeight="1" spans="1:13">
      <c r="A38" s="23" t="s">
        <v>104</v>
      </c>
      <c r="B38" s="24"/>
      <c r="C38" s="24"/>
      <c r="D38" s="24"/>
      <c r="E38" s="25"/>
      <c r="F38" s="26">
        <f>SUM(G3:G37)</f>
        <v>436540</v>
      </c>
      <c r="G38" s="27"/>
      <c r="H38" s="8"/>
      <c r="I38" s="8"/>
      <c r="J38" s="8"/>
      <c r="K38" s="28" t="s">
        <v>105</v>
      </c>
    </row>
    <row r="39" customFormat="1" ht="35" customHeight="1" spans="1:13">
      <c r="A39" s="29" t="s">
        <v>106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</row>
    <row r="40" customFormat="1" ht="35" customHeight="1" spans="1:13">
      <c r="A40" s="29" t="s">
        <v>107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</row>
    <row r="41" customFormat="1" ht="35" customHeight="1" spans="1:13">
      <c r="A41" s="30" t="s">
        <v>108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</row>
    <row r="42" customFormat="1" ht="35" customHeight="1" spans="1:13">
      <c r="A42" s="29" t="s">
        <v>109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</row>
    <row r="43" ht="24" customHeight="1" spans="1:13">
      <c r="A43" s="31"/>
      <c r="B43" s="31"/>
      <c r="C43" s="31"/>
      <c r="D43" s="31"/>
      <c r="E43" s="32"/>
      <c r="F43" s="32"/>
      <c r="G43" s="32"/>
      <c r="H43" s="33" t="s">
        <v>110</v>
      </c>
      <c r="I43" s="31"/>
      <c r="J43" s="31"/>
      <c r="K43" s="31"/>
      <c r="L43" s="31"/>
      <c r="M43" s="31"/>
    </row>
    <row r="44" ht="20" customHeight="1" spans="1:13">
      <c r="A44" s="31"/>
      <c r="B44" s="31"/>
      <c r="C44" s="31"/>
      <c r="D44" s="31"/>
      <c r="E44" s="32"/>
      <c r="F44" s="32"/>
      <c r="G44" s="32"/>
      <c r="H44" s="33" t="s">
        <v>111</v>
      </c>
      <c r="I44" s="31"/>
      <c r="J44" s="31"/>
      <c r="K44" s="31"/>
      <c r="L44" s="31"/>
      <c r="M44" s="31"/>
    </row>
    <row r="45" ht="24" customHeight="1" spans="1:13">
      <c r="A45" s="31"/>
      <c r="B45" s="31"/>
      <c r="C45" s="31"/>
      <c r="D45" s="31"/>
      <c r="E45" s="32"/>
      <c r="F45" s="32"/>
      <c r="G45" s="32"/>
      <c r="H45" s="33" t="s">
        <v>112</v>
      </c>
      <c r="I45" s="31"/>
      <c r="J45" s="31"/>
      <c r="K45" s="31"/>
      <c r="L45" s="31"/>
      <c r="M45" s="31"/>
    </row>
  </sheetData>
  <mergeCells count="9">
    <mergeCell ref="A1:K1"/>
    <mergeCell ref="A38:E38"/>
    <mergeCell ref="F38:G38"/>
    <mergeCell ref="H38:J38"/>
    <mergeCell ref="A39:M39"/>
    <mergeCell ref="A40:M40"/>
    <mergeCell ref="A41:M41"/>
    <mergeCell ref="A42:M42"/>
    <mergeCell ref="K20:K22"/>
  </mergeCells>
  <pageMargins left="0.75" right="0.75" top="0.314583333333333" bottom="0.314583333333333" header="0.196527777777778" footer="0.5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亚麻乌</cp:lastModifiedBy>
  <dcterms:created xsi:type="dcterms:W3CDTF">2025-12-18T06:25:00Z</dcterms:created>
  <dcterms:modified xsi:type="dcterms:W3CDTF">2026-03-09T09:49:09Z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AEA774011BEB416F94AE71D959DF3F59_11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