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机具" sheetId="2" r:id="rId1"/>
  </sheets>
  <definedNames>
    <definedName name="_xlnm._FilterDatabase" localSheetId="0" hidden="1">机具!$A$1:$K$32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<sst xmlns="http://schemas.openxmlformats.org/spreadsheetml/2006/main" count="103" uniqueCount="81">
  <si>
    <t>2026年维护部、生产部年度机具物资采购报价表</t>
  </si>
  <si>
    <t>序号</t>
  </si>
  <si>
    <t>机具名称</t>
  </si>
  <si>
    <t>规格型号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</si>
  <si>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</si>
  <si>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</si>
  <si>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</si>
  <si>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</si>
  <si>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</si>
  <si>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</si>
  <si>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备注报价品牌</t>
  </si>
  <si>
    <t>照片</t>
  </si>
  <si>
    <t>绿篱机（电）</t>
  </si>
  <si>
    <t>24V20A电池 （含弯直2付刀片）</t>
  </si>
  <si>
    <t>台</t>
  </si>
  <si>
    <t>花木10、兴绿35</t>
  </si>
  <si>
    <t>绿篱机（油）</t>
  </si>
  <si>
    <t>富世华、小松、丸中（额定功率 0.8kW / 6500r/min、刀片长度 750mm（HTZ7510 单刃）</t>
  </si>
  <si>
    <t>花木24、兴绿33</t>
  </si>
  <si>
    <t>高枝油锯</t>
  </si>
  <si>
    <t>丸中、叶红、富世华450
（伸缩杆长度：收缩约 2.7m，伸展 2.8–4.0m、额定功率：0.85kW/7500r/min）</t>
  </si>
  <si>
    <t>花木10、兴绿23</t>
  </si>
  <si>
    <t>割灌机</t>
  </si>
  <si>
    <t>斯蒂尔fs120、富世华、丸中
（管长1400mm-1500mm、功率转速不低于8500rpm）</t>
  </si>
  <si>
    <t>花木20、生产部2、兴绿20</t>
  </si>
  <si>
    <t>旋耕机</t>
  </si>
  <si>
    <t>186F 10马力、柴油两驱</t>
  </si>
  <si>
    <t>生产部2</t>
  </si>
  <si>
    <t>离心水泵</t>
  </si>
  <si>
    <t>功率15kw</t>
  </si>
  <si>
    <t>生产部5</t>
  </si>
  <si>
    <t>三相潜水泵（国标）</t>
  </si>
  <si>
    <t>电机全铜，5.5kw，口径100mm，扬程18米，60m³/h</t>
  </si>
  <si>
    <t>油锯</t>
  </si>
  <si>
    <t>斯蒂尔、富世华、丸中
（16寸、功率不低于1.8kw）</t>
  </si>
  <si>
    <t>把</t>
  </si>
  <si>
    <t>花木15、兴绿28</t>
  </si>
  <si>
    <t>桂花伸缩锂电池修剪机</t>
  </si>
  <si>
    <t>电池容量24V20A、杆长1.6m-2m</t>
  </si>
  <si>
    <t>花木15、兴绿14</t>
  </si>
  <si>
    <t>自走式剪草机</t>
  </si>
  <si>
    <t>轴传动、3档自走、本田（铝制底盘）（21寸、发动机功率4.0kw、刀片最高转速3200r/min）</t>
  </si>
  <si>
    <t>花木23、兴绿30</t>
  </si>
  <si>
    <t>背式吹风机</t>
  </si>
  <si>
    <t>赛迪
（动力形式：二冲程单缸风冷汽油发动机）</t>
  </si>
  <si>
    <t>花木4、兴绿15</t>
  </si>
  <si>
    <t>汽油打药机</t>
  </si>
  <si>
    <t>本田、容量：300L、管长：50米带2把打药枪头</t>
  </si>
  <si>
    <t>花木8、兴绿10</t>
  </si>
  <si>
    <t>电动喷雾器</t>
  </si>
  <si>
    <t>含高压喷头、20L</t>
  </si>
  <si>
    <t>花木20、生产部10、兴绿105</t>
  </si>
  <si>
    <t>角磨机</t>
  </si>
  <si>
    <t>转速：11000r/min</t>
  </si>
  <si>
    <t>花木3、生产部5</t>
  </si>
  <si>
    <t>拉剪</t>
  </si>
  <si>
    <t>杆长5.5米，带锯子</t>
  </si>
  <si>
    <t>花木10、兴绿40</t>
  </si>
  <si>
    <t>单手油锯</t>
  </si>
  <si>
    <t>爱可、新达华、富世华(12寸、转速：19800r/min）</t>
  </si>
  <si>
    <t>花木6、兴绿15</t>
  </si>
  <si>
    <t>电动球形修剪机</t>
  </si>
  <si>
    <t>花木20、兴绿30、生产部1</t>
  </si>
  <si>
    <t>洗地机（酷泓HPW-DP1515C）</t>
  </si>
  <si>
    <t>150公斤压力 3kw 220v</t>
  </si>
  <si>
    <t>花木</t>
  </si>
  <si>
    <t>氩弧焊机（瑞凌）</t>
  </si>
  <si>
    <t>外观尺寸：402*160*300mm</t>
  </si>
  <si>
    <t>工业电吹风机</t>
  </si>
  <si>
    <t>32级、额定电压21v、最大功率850w</t>
  </si>
  <si>
    <t>合计</t>
  </si>
  <si>
    <t xml:space="preserve"> (开票税率   %）</t>
  </si>
  <si>
    <t>备注：1、本次采购物资为全年物资集采，以上物品需根据现场要求按批次送到指定点位。</t>
  </si>
  <si>
    <t xml:space="preserve">      2、花木维护部需2次送货（每次送货需送6个点位），兴绿维护部需2次送货（每次送货需各送6个点位），花木生产部需分2次送货（一次需送2个点位）</t>
  </si>
  <si>
    <t xml:space="preserve">      3、价格为含税到场（指定地点）综合包干价，含买价、上车费、运费、运输损耗、换车型造成的二次转运费、利润、各种风险费用、税金等全部费用；需开具相应的增值税发票，并备注税率</t>
  </si>
  <si>
    <t xml:space="preserve">      4、报价时供应商需严格按照报价表上的材质、种类及品牌要求进行报价，并备注好所报价的品牌</t>
  </si>
  <si>
    <t xml:space="preserve">      5、付款周期为3个月结算一次</t>
  </si>
  <si>
    <t xml:space="preserve">      6、中标后，采购单位须对供货单位提供的各项机具规格进行符合性查验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</si>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</sst>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>
      <alignment vertical="center"/>
    </xf>
    <xf numFmtId="176" fontId="9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120650</xdr:colOff>
      <xdr:row>2</xdr:row>
      <xdr:rowOff>226695</xdr:rowOff>
    </xdr:from>
    <xdr:to>
      <xdr:col>10</xdr:col>
      <xdr:colOff>1764665</xdr:colOff>
      <xdr:row>2</xdr:row>
      <xdr:rowOff>1510030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50900" y="1458595"/>
          <a:ext cx="1644015" cy="128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183515</xdr:colOff>
      <xdr:row>3</xdr:row>
      <xdr:rowOff>69215</xdr:rowOff>
    </xdr:from>
    <xdr:to>
      <xdr:col>10</xdr:col>
      <xdr:colOff>1712595</xdr:colOff>
      <xdr:row>3</xdr:row>
      <xdr:rowOff>1362710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13765" y="3091815"/>
          <a:ext cx="1529080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133985</xdr:colOff>
      <xdr:row>5</xdr:row>
      <xdr:rowOff>78740</xdr:rowOff>
    </xdr:from>
    <xdr:to>
      <xdr:col>10</xdr:col>
      <xdr:colOff>1684020</xdr:colOff>
      <xdr:row>5</xdr:row>
      <xdr:rowOff>664210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64235" y="6568440"/>
          <a:ext cx="155003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56515</xdr:colOff>
      <xdr:row>9</xdr:row>
      <xdr:rowOff>90170</xdr:rowOff>
    </xdr:from>
    <xdr:to>
      <xdr:col>10</xdr:col>
      <xdr:colOff>1677670</xdr:colOff>
      <xdr:row>9</xdr:row>
      <xdr:rowOff>1021715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486765" y="11685270"/>
          <a:ext cx="162115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49212</xdr:colOff>
      <xdr:row>10</xdr:row>
      <xdr:rowOff>96202</xdr:rowOff>
    </xdr:from>
    <xdr:to>
      <xdr:col>10</xdr:col>
      <xdr:colOff>1632267</xdr:colOff>
      <xdr:row>10</xdr:row>
      <xdr:rowOff>856932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3889990" y="12574905"/>
          <a:ext cx="760730" cy="158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15240</xdr:colOff>
      <xdr:row>11</xdr:row>
      <xdr:rowOff>59690</xdr:rowOff>
    </xdr:from>
    <xdr:to>
      <xdr:col>10</xdr:col>
      <xdr:colOff>1638935</xdr:colOff>
      <xdr:row>11</xdr:row>
      <xdr:rowOff>1183640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445490" y="14245590"/>
          <a:ext cx="162369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120650</xdr:colOff>
      <xdr:row>12</xdr:row>
      <xdr:rowOff>148590</xdr:rowOff>
    </xdr:from>
    <xdr:to>
      <xdr:col>10</xdr:col>
      <xdr:colOff>1671955</xdr:colOff>
      <xdr:row>12</xdr:row>
      <xdr:rowOff>1600835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550900" y="15667990"/>
          <a:ext cx="1551305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114935</xdr:colOff>
      <xdr:row>13</xdr:row>
      <xdr:rowOff>127635</xdr:rowOff>
    </xdr:from>
    <xdr:to>
      <xdr:col>10</xdr:col>
      <xdr:colOff>1558290</xdr:colOff>
      <xdr:row>13</xdr:row>
      <xdr:rowOff>1636395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545185" y="17336135"/>
          <a:ext cx="1443355" cy="150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114935</xdr:colOff>
      <xdr:row>14</xdr:row>
      <xdr:rowOff>127000</xdr:rowOff>
    </xdr:from>
    <xdr:to>
      <xdr:col>10</xdr:col>
      <xdr:colOff>1717040</xdr:colOff>
      <xdr:row>14</xdr:row>
      <xdr:rowOff>1794510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545185" y="19240500"/>
          <a:ext cx="1602105" cy="166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53340</xdr:colOff>
      <xdr:row>15</xdr:row>
      <xdr:rowOff>167640</xdr:rowOff>
    </xdr:from>
    <xdr:to>
      <xdr:col>10</xdr:col>
      <xdr:colOff>1593215</xdr:colOff>
      <xdr:row>15</xdr:row>
      <xdr:rowOff>985520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H="1">
          <a:off x="13483590" y="21262340"/>
          <a:ext cx="1539875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118745</xdr:colOff>
      <xdr:row>16</xdr:row>
      <xdr:rowOff>139065</xdr:rowOff>
    </xdr:from>
    <xdr:to>
      <xdr:col>10</xdr:col>
      <xdr:colOff>1661795</xdr:colOff>
      <xdr:row>16</xdr:row>
      <xdr:rowOff>1784350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548995" y="22491065"/>
          <a:ext cx="1543050" cy="164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175260</xdr:colOff>
      <xdr:row>20</xdr:row>
      <xdr:rowOff>124460</xdr:rowOff>
    </xdr:from>
    <xdr:to>
      <xdr:col>10</xdr:col>
      <xdr:colOff>1734820</xdr:colOff>
      <xdr:row>20</xdr:row>
      <xdr:rowOff>1464945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605510" y="26819860"/>
          <a:ext cx="1559560" cy="134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4</xdr:row>
      <xdr:rowOff>97790</xdr:rowOff>
    </xdr:from>
    <xdr:to>
      <xdr:col>10</xdr:col>
      <xdr:colOff>1741805</xdr:colOff>
      <xdr:row>4</xdr:row>
      <xdr:rowOff>1474470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rcRect l="8370" r="-8370"/>
        <a:stretch>
          <a:fillRect/>
        </a:stretch>
      </xdr:blipFill>
      <xdr:spPr>
        <a:xfrm>
          <a:off x="13544550" y="4784090"/>
          <a:ext cx="1627505" cy="1376680"/>
        </a:xfrm>
        <a:prstGeom prst="round2Diag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80645</xdr:colOff>
      <xdr:row>6</xdr:row>
      <xdr:rowOff>54610</xdr:rowOff>
    </xdr:from>
    <xdr:to>
      <xdr:col>10</xdr:col>
      <xdr:colOff>1409700</xdr:colOff>
      <xdr:row>6</xdr:row>
      <xdr:rowOff>1268730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510895" y="7471410"/>
          <a:ext cx="132905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84455</xdr:colOff>
      <xdr:row>7</xdr:row>
      <xdr:rowOff>80645</xdr:rowOff>
    </xdr:from>
    <xdr:to>
      <xdr:col>10</xdr:col>
      <xdr:colOff>1381760</xdr:colOff>
      <xdr:row>7</xdr:row>
      <xdr:rowOff>1333500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514705" y="8856345"/>
          <a:ext cx="1297305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75565</xdr:colOff>
      <xdr:row>8</xdr:row>
      <xdr:rowOff>103505</xdr:rowOff>
    </xdr:from>
    <xdr:to>
      <xdr:col>10</xdr:col>
      <xdr:colOff>1547495</xdr:colOff>
      <xdr:row>8</xdr:row>
      <xdr:rowOff>1299210</xdr:rowOff>
    </xdr:to>
    <xdr:pic>
      <xdr:nvPicPr>
        <xdr:cNvPr id="19" name="图片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505815" y="10288905"/>
          <a:ext cx="1471930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137160</xdr:colOff>
      <xdr:row>21</xdr:row>
      <xdr:rowOff>123190</xdr:rowOff>
    </xdr:from>
    <xdr:to>
      <xdr:col>10</xdr:col>
      <xdr:colOff>1664970</xdr:colOff>
      <xdr:row>21</xdr:row>
      <xdr:rowOff>1606550</xdr:rowOff>
    </xdr:to>
    <xdr:pic>
      <xdr:nvPicPr>
        <xdr:cNvPr id="16" name="图片 1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567410" y="28342590"/>
          <a:ext cx="1527810" cy="1483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zoomScale="85" zoomScaleNormal="85" workbookViewId="0">
      <selection activeCell="F4" sqref="F4"/>
    </sheetView>
  </sheetViews>
  <sheetFormatPr defaultColWidth="8.90833333333333" defaultRowHeight="13.5"/>
  <cols>
    <col min="1" max="1" width="7.63333333333333" style="2" customWidth="1"/>
    <col min="2" max="2" width="21.325" style="2" customWidth="1"/>
    <col min="3" max="3" width="36.6083333333333" style="2" customWidth="1"/>
    <col min="4" max="4" width="8.08333333333333" style="2" customWidth="1"/>
    <col min="5" max="5" width="10.9666666666667" style="2" customWidth="1"/>
    <col min="6" max="6" width="15.1416666666667" style="3" customWidth="1"/>
    <col min="7" max="7" width="18.225" style="2" customWidth="1"/>
    <col min="8" max="8" width="19.3" style="2" customWidth="1"/>
    <col min="9" max="9" width="19.85" style="2" customWidth="1"/>
    <col min="10" max="10" width="19.1166666666667" style="4" customWidth="1"/>
    <col min="11" max="11" width="28.8166666666667" style="2" customWidth="1"/>
    <col min="12" max="12" width="20.2916666666667" style="2" customWidth="1"/>
    <col min="13" max="16384" width="8.90833333333333" style="2"/>
  </cols>
  <sheetData>
    <row r="1" ht="3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63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7" t="s">
        <v>11</v>
      </c>
      <c r="L2" s="10"/>
    </row>
    <row r="3" ht="141" customHeight="1" spans="1:14">
      <c r="A3" s="11">
        <v>1</v>
      </c>
      <c r="B3" s="12" t="s">
        <v>12</v>
      </c>
      <c r="C3" s="13" t="s">
        <v>13</v>
      </c>
      <c r="D3" s="12" t="s">
        <v>14</v>
      </c>
      <c r="E3" s="12">
        <v>45</v>
      </c>
      <c r="F3" s="12">
        <v>980</v>
      </c>
      <c r="G3" s="12">
        <f>F3*E3</f>
        <v>44100</v>
      </c>
      <c r="H3" s="12"/>
      <c r="I3" s="12"/>
      <c r="J3" s="14"/>
      <c r="K3" s="12"/>
      <c r="L3" s="8" t="s">
        <v>15</v>
      </c>
    </row>
    <row r="4" ht="131" customHeight="1" spans="1:14">
      <c r="A4" s="11">
        <v>2</v>
      </c>
      <c r="B4" s="12" t="s">
        <v>16</v>
      </c>
      <c r="C4" s="13" t="s">
        <v>17</v>
      </c>
      <c r="D4" s="12" t="s">
        <v>14</v>
      </c>
      <c r="E4" s="12">
        <v>57</v>
      </c>
      <c r="F4" s="12">
        <v>2500</v>
      </c>
      <c r="G4" s="12">
        <f t="shared" ref="G4:G22" si="0">F4*E4</f>
        <v>142500</v>
      </c>
      <c r="H4" s="12"/>
      <c r="I4" s="12"/>
      <c r="J4" s="14"/>
      <c r="K4" s="12"/>
      <c r="L4" s="8" t="s">
        <v>18</v>
      </c>
    </row>
    <row r="5" ht="142" customHeight="1" spans="1:14">
      <c r="A5" s="11">
        <v>3</v>
      </c>
      <c r="B5" s="12" t="s">
        <v>19</v>
      </c>
      <c r="C5" s="8" t="s">
        <v>20</v>
      </c>
      <c r="D5" s="12" t="s">
        <v>14</v>
      </c>
      <c r="E5" s="12">
        <v>33</v>
      </c>
      <c r="F5" s="12">
        <v>2000</v>
      </c>
      <c r="G5" s="12">
        <f t="shared" si="0"/>
        <v>66000</v>
      </c>
      <c r="H5" s="12"/>
      <c r="I5" s="12"/>
      <c r="J5" s="14"/>
      <c r="K5" s="12"/>
      <c r="L5" s="8" t="s">
        <v>21</v>
      </c>
    </row>
    <row r="6" s="1" customFormat="1" ht="73" customHeight="1" spans="1:14">
      <c r="A6" s="11">
        <v>4</v>
      </c>
      <c r="B6" s="11" t="s">
        <v>22</v>
      </c>
      <c r="C6" s="13" t="s">
        <v>23</v>
      </c>
      <c r="D6" s="11" t="s">
        <v>14</v>
      </c>
      <c r="E6" s="11">
        <v>42</v>
      </c>
      <c r="F6" s="11">
        <v>1700</v>
      </c>
      <c r="G6" s="12">
        <f t="shared" si="0"/>
        <v>71400</v>
      </c>
      <c r="H6" s="11"/>
      <c r="I6" s="15"/>
      <c r="J6" s="16"/>
      <c r="K6" s="17"/>
      <c r="L6" s="18" t="s">
        <v>24</v>
      </c>
      <c r="N6" s="2"/>
    </row>
    <row r="7" s="1" customFormat="1" ht="107" customHeight="1" spans="1:14">
      <c r="A7" s="11">
        <v>5</v>
      </c>
      <c r="B7" s="8" t="s">
        <v>25</v>
      </c>
      <c r="C7" s="11" t="s">
        <v>26</v>
      </c>
      <c r="D7" s="11" t="s">
        <v>14</v>
      </c>
      <c r="E7" s="11">
        <v>2</v>
      </c>
      <c r="F7" s="11">
        <v>3400</v>
      </c>
      <c r="G7" s="12">
        <f t="shared" si="0"/>
        <v>6800</v>
      </c>
      <c r="H7" s="11"/>
      <c r="I7" s="15"/>
      <c r="J7" s="16"/>
      <c r="K7" s="15"/>
      <c r="L7" s="11" t="s">
        <v>27</v>
      </c>
      <c r="N7" s="2"/>
    </row>
    <row r="8" s="1" customFormat="1" ht="111" customHeight="1" spans="1:14">
      <c r="A8" s="11">
        <v>6</v>
      </c>
      <c r="B8" s="8" t="s">
        <v>28</v>
      </c>
      <c r="C8" s="11" t="s">
        <v>29</v>
      </c>
      <c r="D8" s="11" t="s">
        <v>14</v>
      </c>
      <c r="E8" s="11">
        <v>5</v>
      </c>
      <c r="F8" s="11">
        <v>1700</v>
      </c>
      <c r="G8" s="12">
        <f t="shared" si="0"/>
        <v>8500</v>
      </c>
      <c r="H8" s="11"/>
      <c r="I8" s="15"/>
      <c r="J8" s="16"/>
      <c r="K8" s="15"/>
      <c r="L8" s="11" t="s">
        <v>30</v>
      </c>
      <c r="N8" s="2"/>
    </row>
    <row r="9" s="1" customFormat="1" ht="111" customHeight="1" spans="1:14">
      <c r="A9" s="11">
        <v>7</v>
      </c>
      <c r="B9" s="8" t="s">
        <v>31</v>
      </c>
      <c r="C9" s="13" t="s">
        <v>32</v>
      </c>
      <c r="D9" s="11" t="s">
        <v>14</v>
      </c>
      <c r="E9" s="11">
        <v>2</v>
      </c>
      <c r="F9" s="11">
        <v>2000</v>
      </c>
      <c r="G9" s="12">
        <f t="shared" si="0"/>
        <v>4000</v>
      </c>
      <c r="H9" s="11"/>
      <c r="I9" s="15"/>
      <c r="J9" s="16"/>
      <c r="K9" s="15"/>
      <c r="L9" s="11" t="s">
        <v>27</v>
      </c>
      <c r="N9" s="2"/>
    </row>
    <row r="10" ht="102" customHeight="1" spans="1:14">
      <c r="A10" s="11">
        <v>8</v>
      </c>
      <c r="B10" s="12" t="s">
        <v>33</v>
      </c>
      <c r="C10" s="8" t="s">
        <v>34</v>
      </c>
      <c r="D10" s="12" t="s">
        <v>35</v>
      </c>
      <c r="E10" s="12">
        <v>43</v>
      </c>
      <c r="F10" s="12">
        <v>1800</v>
      </c>
      <c r="G10" s="12">
        <f t="shared" si="0"/>
        <v>77400</v>
      </c>
      <c r="H10" s="12"/>
      <c r="I10" s="12"/>
      <c r="J10" s="19"/>
      <c r="K10" s="12"/>
      <c r="L10" s="8" t="s">
        <v>36</v>
      </c>
    </row>
    <row r="11" ht="102" customHeight="1" spans="1:14">
      <c r="A11" s="11">
        <v>9</v>
      </c>
      <c r="B11" s="20" t="s">
        <v>37</v>
      </c>
      <c r="C11" s="11" t="s">
        <v>38</v>
      </c>
      <c r="D11" s="12" t="s">
        <v>14</v>
      </c>
      <c r="E11" s="12">
        <v>29</v>
      </c>
      <c r="F11" s="12">
        <v>1200</v>
      </c>
      <c r="G11" s="12">
        <f t="shared" si="0"/>
        <v>34800</v>
      </c>
      <c r="H11" s="12"/>
      <c r="I11" s="12"/>
      <c r="J11" s="19"/>
      <c r="K11" s="12"/>
      <c r="L11" s="8" t="s">
        <v>39</v>
      </c>
    </row>
    <row r="12" ht="105" customHeight="1" spans="1:14">
      <c r="A12" s="11">
        <v>10</v>
      </c>
      <c r="B12" s="12" t="s">
        <v>40</v>
      </c>
      <c r="C12" s="13" t="s">
        <v>41</v>
      </c>
      <c r="D12" s="12" t="s">
        <v>14</v>
      </c>
      <c r="E12" s="12">
        <v>53</v>
      </c>
      <c r="F12" s="12">
        <v>3700</v>
      </c>
      <c r="G12" s="12">
        <f t="shared" si="0"/>
        <v>196100</v>
      </c>
      <c r="H12" s="12"/>
      <c r="I12" s="12"/>
      <c r="J12" s="19"/>
      <c r="K12" s="12"/>
      <c r="L12" s="8" t="s">
        <v>42</v>
      </c>
    </row>
    <row r="13" ht="133" customHeight="1" spans="1:14">
      <c r="A13" s="11">
        <v>11</v>
      </c>
      <c r="B13" s="12" t="s">
        <v>43</v>
      </c>
      <c r="C13" s="8" t="s">
        <v>44</v>
      </c>
      <c r="D13" s="12" t="s">
        <v>14</v>
      </c>
      <c r="E13" s="12">
        <v>19</v>
      </c>
      <c r="F13" s="12">
        <v>1200</v>
      </c>
      <c r="G13" s="12">
        <f t="shared" si="0"/>
        <v>22800</v>
      </c>
      <c r="H13" s="12"/>
      <c r="I13" s="12"/>
      <c r="J13" s="19"/>
      <c r="K13" s="12"/>
      <c r="L13" s="8" t="s">
        <v>45</v>
      </c>
    </row>
    <row r="14" ht="150" customHeight="1" spans="1:14">
      <c r="A14" s="11">
        <v>12</v>
      </c>
      <c r="B14" s="12" t="s">
        <v>46</v>
      </c>
      <c r="C14" s="13" t="s">
        <v>47</v>
      </c>
      <c r="D14" s="12" t="s">
        <v>14</v>
      </c>
      <c r="E14" s="12">
        <v>18</v>
      </c>
      <c r="F14" s="12">
        <v>3200</v>
      </c>
      <c r="G14" s="12">
        <f t="shared" si="0"/>
        <v>57600</v>
      </c>
      <c r="H14" s="12"/>
      <c r="I14" s="12"/>
      <c r="J14" s="19"/>
      <c r="K14" s="12"/>
      <c r="L14" s="8" t="s">
        <v>48</v>
      </c>
    </row>
    <row r="15" ht="156" customHeight="1" spans="1:14">
      <c r="A15" s="11">
        <v>13</v>
      </c>
      <c r="B15" s="21" t="s">
        <v>49</v>
      </c>
      <c r="C15" s="11" t="s">
        <v>50</v>
      </c>
      <c r="D15" s="8" t="s">
        <v>14</v>
      </c>
      <c r="E15" s="12">
        <v>135</v>
      </c>
      <c r="F15" s="12">
        <v>150</v>
      </c>
      <c r="G15" s="12">
        <f t="shared" si="0"/>
        <v>20250</v>
      </c>
      <c r="H15" s="12"/>
      <c r="I15" s="8"/>
      <c r="J15" s="19"/>
      <c r="K15" s="8"/>
      <c r="L15" s="8" t="s">
        <v>51</v>
      </c>
    </row>
    <row r="16" ht="99" customHeight="1" spans="1:14">
      <c r="A16" s="11">
        <v>14</v>
      </c>
      <c r="B16" s="22" t="s">
        <v>52</v>
      </c>
      <c r="C16" s="11" t="s">
        <v>53</v>
      </c>
      <c r="D16" s="11" t="s">
        <v>35</v>
      </c>
      <c r="E16" s="12">
        <v>8</v>
      </c>
      <c r="F16" s="12">
        <v>180</v>
      </c>
      <c r="G16" s="12">
        <f t="shared" si="0"/>
        <v>1440</v>
      </c>
      <c r="H16" s="12"/>
      <c r="I16" s="8"/>
      <c r="J16" s="19"/>
      <c r="K16" s="8"/>
      <c r="L16" s="8" t="s">
        <v>54</v>
      </c>
    </row>
    <row r="17" ht="156" customHeight="1" spans="1:12">
      <c r="A17" s="11">
        <v>15</v>
      </c>
      <c r="B17" s="23" t="s">
        <v>55</v>
      </c>
      <c r="C17" s="11" t="s">
        <v>56</v>
      </c>
      <c r="D17" s="11" t="s">
        <v>35</v>
      </c>
      <c r="E17" s="12">
        <v>50</v>
      </c>
      <c r="F17" s="12">
        <v>200</v>
      </c>
      <c r="G17" s="12">
        <f t="shared" si="0"/>
        <v>10000</v>
      </c>
      <c r="H17" s="12"/>
      <c r="I17" s="8"/>
      <c r="J17" s="19"/>
      <c r="K17" s="8"/>
      <c r="L17" s="8" t="s">
        <v>57</v>
      </c>
    </row>
    <row r="18" ht="67" customHeight="1" spans="1:12">
      <c r="A18" s="11">
        <v>16</v>
      </c>
      <c r="B18" s="22" t="s">
        <v>58</v>
      </c>
      <c r="C18" s="8" t="s">
        <v>59</v>
      </c>
      <c r="D18" s="8" t="s">
        <v>14</v>
      </c>
      <c r="E18" s="12">
        <v>21</v>
      </c>
      <c r="F18" s="11">
        <v>2200</v>
      </c>
      <c r="G18" s="12">
        <f t="shared" si="0"/>
        <v>46200</v>
      </c>
      <c r="H18" s="11"/>
      <c r="I18" s="11"/>
      <c r="J18" s="19"/>
      <c r="K18" s="11"/>
      <c r="L18" s="11" t="s">
        <v>60</v>
      </c>
    </row>
    <row r="19" ht="49" customHeight="1" spans="1:12">
      <c r="A19" s="11">
        <v>17</v>
      </c>
      <c r="B19" s="22" t="s">
        <v>61</v>
      </c>
      <c r="C19" s="13" t="s">
        <v>13</v>
      </c>
      <c r="D19" s="8" t="s">
        <v>14</v>
      </c>
      <c r="E19" s="12">
        <v>51</v>
      </c>
      <c r="F19" s="12">
        <v>1000</v>
      </c>
      <c r="G19" s="12">
        <f t="shared" si="0"/>
        <v>51000</v>
      </c>
      <c r="H19" s="12"/>
      <c r="I19" s="11"/>
      <c r="J19" s="19"/>
      <c r="K19" s="11"/>
      <c r="L19" s="13" t="s">
        <v>62</v>
      </c>
    </row>
    <row r="20" ht="70" customHeight="1" spans="1:12">
      <c r="A20" s="11">
        <v>18</v>
      </c>
      <c r="B20" s="23" t="s">
        <v>63</v>
      </c>
      <c r="C20" s="13" t="s">
        <v>64</v>
      </c>
      <c r="D20" s="8" t="s">
        <v>14</v>
      </c>
      <c r="E20" s="12">
        <v>2</v>
      </c>
      <c r="F20" s="12">
        <v>2200</v>
      </c>
      <c r="G20" s="12">
        <f t="shared" si="0"/>
        <v>4400</v>
      </c>
      <c r="H20" s="12"/>
      <c r="I20" s="11"/>
      <c r="J20" s="19"/>
      <c r="K20" s="11"/>
      <c r="L20" s="11" t="s">
        <v>65</v>
      </c>
    </row>
    <row r="21" ht="120" customHeight="1" spans="1:12">
      <c r="A21" s="11">
        <v>19</v>
      </c>
      <c r="B21" s="20" t="s">
        <v>66</v>
      </c>
      <c r="C21" s="11" t="s">
        <v>67</v>
      </c>
      <c r="D21" s="11" t="s">
        <v>14</v>
      </c>
      <c r="E21" s="11">
        <v>1</v>
      </c>
      <c r="F21" s="11">
        <v>1600</v>
      </c>
      <c r="G21" s="12">
        <f t="shared" si="0"/>
        <v>1600</v>
      </c>
      <c r="H21" s="11"/>
      <c r="I21" s="11"/>
      <c r="J21" s="19"/>
      <c r="K21" s="11"/>
      <c r="L21" s="11" t="s">
        <v>65</v>
      </c>
    </row>
    <row r="22" ht="132" customHeight="1" spans="1:12">
      <c r="A22" s="11">
        <v>20</v>
      </c>
      <c r="B22" s="11" t="s">
        <v>68</v>
      </c>
      <c r="C22" s="13" t="s">
        <v>69</v>
      </c>
      <c r="D22" s="8" t="s">
        <v>14</v>
      </c>
      <c r="E22" s="11">
        <v>4</v>
      </c>
      <c r="F22" s="11">
        <v>320</v>
      </c>
      <c r="G22" s="12">
        <f t="shared" si="0"/>
        <v>1280</v>
      </c>
      <c r="H22" s="11"/>
      <c r="I22" s="11"/>
      <c r="J22" s="19"/>
      <c r="K22" s="11"/>
      <c r="L22" s="11" t="s">
        <v>65</v>
      </c>
    </row>
    <row r="23" ht="71" customHeight="1" spans="1:12">
      <c r="A23" s="8" t="s">
        <v>70</v>
      </c>
      <c r="B23" s="8"/>
      <c r="C23" s="8"/>
      <c r="D23" s="8"/>
      <c r="E23" s="8"/>
      <c r="F23" s="24">
        <f>SUM(G3:G22)</f>
        <v>868170</v>
      </c>
      <c r="G23" s="25"/>
      <c r="H23" s="24"/>
      <c r="I23" s="26"/>
      <c r="J23" s="25"/>
      <c r="K23" s="24" t="s">
        <v>71</v>
      </c>
      <c r="L23" s="25"/>
    </row>
    <row r="24" ht="35" customHeight="1" spans="1:12">
      <c r="A24" s="27" t="s">
        <v>72</v>
      </c>
      <c r="B24" s="28"/>
      <c r="C24" s="27"/>
      <c r="D24" s="27"/>
      <c r="E24" s="27"/>
      <c r="F24" s="27"/>
      <c r="G24" s="27"/>
      <c r="H24" s="27"/>
      <c r="I24" s="27"/>
      <c r="J24" s="29"/>
      <c r="K24" s="30"/>
      <c r="L24" s="4"/>
    </row>
    <row r="25" ht="35" customHeight="1" spans="1:12">
      <c r="A25" s="31" t="s">
        <v>73</v>
      </c>
      <c r="B25" s="28"/>
      <c r="C25" s="31"/>
      <c r="D25" s="31"/>
      <c r="E25" s="31"/>
      <c r="F25" s="31"/>
      <c r="G25" s="31"/>
      <c r="H25" s="31"/>
      <c r="I25" s="31"/>
      <c r="J25" s="32"/>
      <c r="K25" s="33"/>
      <c r="L25" s="4"/>
    </row>
    <row r="26" ht="42" customHeight="1" spans="1:12">
      <c r="A26" s="31" t="s">
        <v>74</v>
      </c>
      <c r="B26" s="28"/>
      <c r="C26" s="31"/>
      <c r="D26" s="31"/>
      <c r="E26" s="31"/>
      <c r="F26" s="31"/>
      <c r="G26" s="31"/>
      <c r="H26" s="31"/>
      <c r="I26" s="31"/>
      <c r="J26" s="32"/>
      <c r="K26" s="33"/>
      <c r="L26" s="4"/>
    </row>
    <row r="27" ht="32" customHeight="1" spans="1:12">
      <c r="A27" s="34" t="s">
        <v>75</v>
      </c>
      <c r="B27" s="35"/>
      <c r="C27" s="34"/>
      <c r="D27" s="34"/>
      <c r="E27" s="34"/>
      <c r="F27" s="34"/>
      <c r="G27" s="34"/>
      <c r="H27" s="34"/>
      <c r="I27" s="34"/>
      <c r="J27" s="29"/>
      <c r="K27" s="3"/>
    </row>
    <row r="28" s="2" customFormat="1" ht="32" customHeight="1" spans="1:12">
      <c r="A28" s="36" t="s">
        <v>76</v>
      </c>
      <c r="B28" s="35"/>
      <c r="C28" s="36"/>
      <c r="D28" s="36"/>
      <c r="E28" s="36"/>
      <c r="F28" s="36"/>
      <c r="G28" s="36"/>
      <c r="H28" s="36"/>
      <c r="I28" s="36"/>
      <c r="J28" s="36"/>
      <c r="K28" s="36"/>
    </row>
    <row r="29" ht="34" customHeight="1" spans="1:12">
      <c r="A29" s="34" t="s">
        <v>77</v>
      </c>
      <c r="B29" s="35"/>
      <c r="C29" s="34"/>
      <c r="D29" s="34"/>
      <c r="E29" s="34"/>
      <c r="F29" s="34"/>
      <c r="G29" s="34"/>
      <c r="H29" s="34"/>
      <c r="I29" s="34"/>
      <c r="J29" s="29"/>
      <c r="K29" s="3"/>
    </row>
    <row r="30" ht="21" customHeight="1" spans="1:12">
      <c r="A30" s="37"/>
      <c r="B30" s="38"/>
      <c r="C30" s="37"/>
      <c r="D30" s="37"/>
      <c r="E30" s="37"/>
      <c r="F30" s="39"/>
      <c r="G30" s="38"/>
      <c r="H30" s="37"/>
      <c r="I30" s="40" t="s">
        <v>78</v>
      </c>
      <c r="J30" s="38"/>
    </row>
    <row r="31" ht="25" customHeight="1" spans="1:12">
      <c r="A31" s="37"/>
      <c r="B31" s="38"/>
      <c r="C31" s="37"/>
      <c r="D31" s="37"/>
      <c r="E31" s="37"/>
      <c r="F31" s="39"/>
      <c r="G31" s="38"/>
      <c r="H31" s="37"/>
      <c r="I31" s="40" t="s">
        <v>79</v>
      </c>
      <c r="J31" s="38"/>
    </row>
    <row r="32" ht="24" customHeight="1" spans="1:12">
      <c r="A32" s="37"/>
      <c r="B32" s="38"/>
      <c r="C32" s="37"/>
      <c r="D32" s="37"/>
      <c r="E32" s="37"/>
      <c r="F32" s="39"/>
      <c r="G32" s="38"/>
      <c r="H32" s="37"/>
      <c r="I32" s="40" t="s">
        <v>80</v>
      </c>
      <c r="J32" s="38"/>
    </row>
  </sheetData>
  <mergeCells count="8">
    <mergeCell ref="A1:K1"/>
    <mergeCell ref="A23:E23"/>
    <mergeCell ref="F23:G23"/>
    <mergeCell ref="H23:J23"/>
    <mergeCell ref="K23:L23"/>
    <mergeCell ref="A24:I24"/>
    <mergeCell ref="A27:I27"/>
    <mergeCell ref="A29:I29"/>
  </mergeCells>
  <pageMargins left="0.75" right="0.75" top="1" bottom="1" header="0.5" footer="0.5"/>
  <pageSetup paperSize="9" scale="5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亚麻乌</cp:lastModifiedBy>
  <dcterms:created xsi:type="dcterms:W3CDTF">2025-12-18T06:32:00Z</dcterms:created>
  <dcterms:modified xsi:type="dcterms:W3CDTF">2026-03-05T09:21:59Z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DCC93792AFC04063894FC3EEE29D459B_13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